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ITA\ITA 2569\O10 แผนการใช้จ่ายงบประมาณประจำปีและการรายงานผล\"/>
    </mc:Choice>
  </mc:AlternateContent>
  <xr:revisionPtr revIDLastSave="0" documentId="13_ncr:1_{E57E4F5B-70C8-418E-8CEB-2EC3D1D38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ไตรมาส 1 -2" sheetId="11" r:id="rId1"/>
  </sheets>
  <definedNames>
    <definedName name="_xlnm.Print_Area" localSheetId="0">'สรุปไตรมาส 1 -2'!$A$1:$M$60</definedName>
    <definedName name="_xlnm.Print_Titles" localSheetId="0">'สรุปไตรมาส 1 -2'!$6:$8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11" l="1"/>
  <c r="K41" i="11"/>
  <c r="L13" i="11"/>
  <c r="L14" i="11"/>
  <c r="L15" i="11"/>
  <c r="L16" i="11"/>
  <c r="L17" i="11"/>
  <c r="L18" i="11"/>
  <c r="L20" i="11"/>
  <c r="L21" i="11"/>
  <c r="L22" i="11"/>
  <c r="L24" i="11"/>
  <c r="L25" i="11"/>
  <c r="L26" i="11"/>
  <c r="L28" i="11"/>
  <c r="L31" i="11"/>
  <c r="L33" i="11"/>
  <c r="L35" i="11"/>
  <c r="L37" i="11"/>
  <c r="L39" i="11"/>
  <c r="L11" i="11"/>
  <c r="K13" i="11"/>
  <c r="K14" i="11"/>
  <c r="K15" i="11"/>
  <c r="K16" i="11"/>
  <c r="K17" i="11"/>
  <c r="K18" i="11"/>
  <c r="K20" i="11"/>
  <c r="K21" i="11"/>
  <c r="K22" i="11"/>
  <c r="K25" i="11"/>
  <c r="K26" i="11"/>
  <c r="K28" i="11"/>
  <c r="K31" i="11"/>
  <c r="K33" i="11"/>
  <c r="K35" i="11"/>
  <c r="K39" i="11"/>
  <c r="K11" i="11"/>
  <c r="J45" i="11" l="1"/>
  <c r="I45" i="11"/>
  <c r="D45" i="11"/>
  <c r="L45" i="11" l="1"/>
  <c r="K45" i="11"/>
</calcChain>
</file>

<file path=xl/sharedStrings.xml><?xml version="1.0" encoding="utf-8"?>
<sst xmlns="http://schemas.openxmlformats.org/spreadsheetml/2006/main" count="168" uniqueCount="51">
  <si>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</si>
  <si>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</si>
  <si>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</si>
  <si>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</si>
  <si>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</si>
  <si>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</si>
  <si>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</si>
  <si>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</si>
  <si>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</si>
  <si>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</si>
  <si>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</si>
  <si>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</si>
  <si>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</si>
  <si>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</si>
  <si>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</si>
  <si>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</si>
  <si>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</si>
  <si>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</si>
  <si>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</si>
  <si>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</si>
  <si>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</si>
  <si>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</si>
  <si>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</si>
  <si>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</si>
  <si>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</si>
  <si>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</si>
  <si>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</si>
  <si>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</si>
  <si>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</si>
  <si>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</si>
  <si>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</si>
  <si>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</si>
  <si>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</si>
  <si>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</si>
  <si>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</si>
  <si>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</si>
  <si>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</si>
  <si>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</si>
  <si>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</si>
  <si>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</si>
  <si>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</si>
  <si>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</si>
  <si>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</si>
  <si>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ไตรมาส 1</t>
  </si>
  <si>
    <t>ม.ค.69 - มี.ค.69</t>
  </si>
  <si>
    <t>ไตรมาส 2</t>
  </si>
  <si>
    <t>.</t>
  </si>
  <si>
    <t xml:space="preserve"> สถานีตำรวจภูธรบ้านหลวง จังหวัดน่าน</t>
  </si>
  <si>
    <t>ต.ค.68 - ธ.ค.68</t>
  </si>
  <si>
    <t>กิจกรรมชุมชนสัมพันธ์และการมีส่วนร่วมของประชาชนในการป้องกันอาชญากรรม (ชุมชนยั่งยืน)</t>
  </si>
  <si>
    <t>ประจำปีงบประมาณ พ.ศ.2569 ( รอบ 6 เดือนแรก หรือ 2 ไตรมาส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</si>
</sst>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hair">
        <color rgb="FF0070C0"/>
      </left>
      <right/>
      <top style="hair">
        <color rgb="FFFF0000"/>
      </top>
      <bottom style="hair">
        <color rgb="FF0070C0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 style="hair">
        <color rgb="FF0070C0"/>
      </left>
      <right/>
      <top style="hair">
        <color rgb="FF0070C0"/>
      </top>
      <bottom style="hair">
        <color rgb="FFFF000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hair">
        <color rgb="FF0070C0"/>
      </left>
      <right/>
      <top style="thin">
        <color rgb="FF0070C0"/>
      </top>
      <bottom style="hair">
        <color rgb="FF0070C0"/>
      </bottom>
      <diagonal/>
    </border>
    <border>
      <left style="hair">
        <color rgb="FF0070C0"/>
      </left>
      <right/>
      <top style="hair">
        <color rgb="FF0070C0"/>
      </top>
      <bottom/>
      <diagonal/>
    </border>
    <border>
      <left style="hair">
        <color rgb="FF0070C0"/>
      </left>
      <right/>
      <top/>
      <bottom style="hair">
        <color rgb="FF0070C0"/>
      </bottom>
      <diagonal/>
    </border>
    <border>
      <left style="hair">
        <color rgb="FF0070C0"/>
      </left>
      <right/>
      <top style="hair">
        <color rgb="FF0070C0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indexed="64"/>
      </top>
      <bottom style="hair">
        <color indexed="64"/>
      </bottom>
      <diagonal/>
    </border>
    <border>
      <left/>
      <right/>
      <top style="thin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rgb="FF0070C0"/>
      </bottom>
      <diagonal/>
    </border>
    <border>
      <left/>
      <right style="thin">
        <color rgb="FF0070C0"/>
      </right>
      <top style="thin">
        <color rgb="FF0070C0"/>
      </top>
      <bottom style="hair">
        <color rgb="FF0070C0"/>
      </bottom>
      <diagonal/>
    </border>
    <border>
      <left/>
      <right style="thin">
        <color rgb="FF0070C0"/>
      </right>
      <top style="hair">
        <color rgb="FF0070C0"/>
      </top>
      <bottom/>
      <diagonal/>
    </border>
    <border>
      <left/>
      <right style="thin">
        <color rgb="FF0070C0"/>
      </right>
      <top style="hair">
        <color rgb="FFFF0000"/>
      </top>
      <bottom style="hair">
        <color rgb="FF0070C0"/>
      </bottom>
      <diagonal/>
    </border>
    <border>
      <left/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 style="thin">
        <color rgb="FF0070C0"/>
      </right>
      <top style="hair">
        <color rgb="FF0070C0"/>
      </top>
      <bottom style="hair">
        <color rgb="FFFF0000"/>
      </bottom>
      <diagonal/>
    </border>
    <border>
      <left/>
      <right style="thin">
        <color rgb="FF0070C0"/>
      </right>
      <top/>
      <bottom style="hair">
        <color rgb="FF0070C0"/>
      </bottom>
      <diagonal/>
    </border>
    <border>
      <left/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/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58">
    <xf numFmtId="0" fontId="0" fillId="0" borderId="0" xfId="0"/>
    <xf numFmtId="0" fontId="4" fillId="0" borderId="0" xfId="0" applyFont="1"/>
    <xf numFmtId="0" fontId="4" fillId="0" borderId="0" xfId="0" applyFont="1" applyAlignment="1">
      <alignment shrinkToFit="1"/>
    </xf>
    <xf numFmtId="4" fontId="4" fillId="0" borderId="0" xfId="0" applyNumberFormat="1" applyFont="1" applyAlignment="1">
      <alignment horizontal="right" shrinkToFit="1"/>
    </xf>
    <xf numFmtId="4" fontId="4" fillId="0" borderId="0" xfId="0" applyNumberFormat="1" applyFont="1" applyAlignment="1">
      <alignment horizontal="right"/>
    </xf>
    <xf numFmtId="0" fontId="12" fillId="0" borderId="1" xfId="0" applyFont="1" applyBorder="1" applyAlignment="1">
      <alignment shrinkToFit="1"/>
    </xf>
    <xf numFmtId="0" fontId="6" fillId="3" borderId="2" xfId="0" applyFont="1" applyFill="1" applyBorder="1" applyAlignment="1">
      <alignment shrinkToFit="1"/>
    </xf>
    <xf numFmtId="0" fontId="6" fillId="3" borderId="2" xfId="0" applyFont="1" applyFill="1" applyBorder="1" applyAlignment="1">
      <alignment horizontal="center" shrinkToFit="1"/>
    </xf>
    <xf numFmtId="43" fontId="6" fillId="3" borderId="3" xfId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shrinkToFit="1"/>
    </xf>
    <xf numFmtId="0" fontId="6" fillId="3" borderId="6" xfId="0" applyFont="1" applyFill="1" applyBorder="1" applyAlignment="1">
      <alignment horizontal="center" shrinkToFit="1"/>
    </xf>
    <xf numFmtId="43" fontId="6" fillId="3" borderId="12" xfId="1" applyFont="1" applyFill="1" applyBorder="1" applyAlignment="1">
      <alignment vertical="center"/>
    </xf>
    <xf numFmtId="0" fontId="6" fillId="6" borderId="11" xfId="0" applyFont="1" applyFill="1" applyBorder="1"/>
    <xf numFmtId="0" fontId="6" fillId="6" borderId="13" xfId="0" applyFont="1" applyFill="1" applyBorder="1" applyAlignment="1">
      <alignment horizontal="left"/>
    </xf>
    <xf numFmtId="0" fontId="6" fillId="6" borderId="15" xfId="0" applyFont="1" applyFill="1" applyBorder="1" applyAlignment="1">
      <alignment vertical="top"/>
    </xf>
    <xf numFmtId="0" fontId="8" fillId="6" borderId="14" xfId="0" applyFont="1" applyFill="1" applyBorder="1"/>
    <xf numFmtId="0" fontId="6" fillId="6" borderId="15" xfId="0" applyFont="1" applyFill="1" applyBorder="1"/>
    <xf numFmtId="0" fontId="8" fillId="6" borderId="16" xfId="0" applyFont="1" applyFill="1" applyBorder="1"/>
    <xf numFmtId="0" fontId="8" fillId="6" borderId="15" xfId="0" applyFont="1" applyFill="1" applyBorder="1"/>
    <xf numFmtId="0" fontId="6" fillId="6" borderId="16" xfId="0" applyFont="1" applyFill="1" applyBorder="1"/>
    <xf numFmtId="0" fontId="6" fillId="6" borderId="14" xfId="0" applyFont="1" applyFill="1" applyBorder="1"/>
    <xf numFmtId="0" fontId="6" fillId="6" borderId="17" xfId="0" applyFont="1" applyFill="1" applyBorder="1"/>
    <xf numFmtId="43" fontId="7" fillId="6" borderId="5" xfId="1" applyFont="1" applyFill="1" applyBorder="1" applyAlignment="1">
      <alignment horizontal="center"/>
    </xf>
    <xf numFmtId="43" fontId="7" fillId="6" borderId="12" xfId="1" applyFont="1" applyFill="1" applyBorder="1" applyAlignment="1">
      <alignment horizontal="center"/>
    </xf>
    <xf numFmtId="43" fontId="7" fillId="6" borderId="3" xfId="1" applyFont="1" applyFill="1" applyBorder="1" applyAlignment="1">
      <alignment horizontal="center"/>
    </xf>
    <xf numFmtId="4" fontId="3" fillId="3" borderId="12" xfId="1" applyNumberFormat="1" applyFont="1" applyFill="1" applyBorder="1" applyAlignment="1">
      <alignment horizontal="right"/>
    </xf>
    <xf numFmtId="4" fontId="10" fillId="3" borderId="3" xfId="1" applyNumberFormat="1" applyFont="1" applyFill="1" applyBorder="1" applyAlignment="1">
      <alignment horizontal="right"/>
    </xf>
    <xf numFmtId="4" fontId="10" fillId="3" borderId="5" xfId="1" applyNumberFormat="1" applyFont="1" applyFill="1" applyBorder="1" applyAlignment="1">
      <alignment horizontal="right"/>
    </xf>
    <xf numFmtId="0" fontId="6" fillId="3" borderId="6" xfId="0" applyFont="1" applyFill="1" applyBorder="1" applyAlignment="1">
      <alignment shrinkToFit="1"/>
    </xf>
    <xf numFmtId="0" fontId="6" fillId="3" borderId="4" xfId="0" applyFont="1" applyFill="1" applyBorder="1" applyAlignment="1">
      <alignment shrinkToFit="1"/>
    </xf>
    <xf numFmtId="0" fontId="8" fillId="3" borderId="2" xfId="0" applyFont="1" applyFill="1" applyBorder="1" applyAlignment="1">
      <alignment shrinkToFit="1"/>
    </xf>
    <xf numFmtId="4" fontId="14" fillId="7" borderId="10" xfId="0" applyNumberFormat="1" applyFont="1" applyFill="1" applyBorder="1" applyAlignment="1">
      <alignment horizontal="right" shrinkToFit="1"/>
    </xf>
    <xf numFmtId="0" fontId="15" fillId="7" borderId="10" xfId="0" applyFont="1" applyFill="1" applyBorder="1" applyAlignment="1">
      <alignment horizontal="center" vertical="center"/>
    </xf>
    <xf numFmtId="4" fontId="16" fillId="3" borderId="2" xfId="1" applyNumberFormat="1" applyFont="1" applyFill="1" applyBorder="1" applyAlignment="1">
      <alignment horizontal="right"/>
    </xf>
    <xf numFmtId="43" fontId="17" fillId="6" borderId="2" xfId="1" applyFont="1" applyFill="1" applyBorder="1" applyAlignment="1">
      <alignment horizontal="center"/>
    </xf>
    <xf numFmtId="4" fontId="16" fillId="3" borderId="6" xfId="1" applyNumberFormat="1" applyFont="1" applyFill="1" applyBorder="1" applyAlignment="1">
      <alignment horizontal="right"/>
    </xf>
    <xf numFmtId="4" fontId="16" fillId="3" borderId="5" xfId="1" applyNumberFormat="1" applyFont="1" applyFill="1" applyBorder="1" applyAlignment="1">
      <alignment horizontal="right"/>
    </xf>
    <xf numFmtId="43" fontId="17" fillId="6" borderId="5" xfId="1" applyFont="1" applyFill="1" applyBorder="1" applyAlignment="1">
      <alignment horizontal="center"/>
    </xf>
    <xf numFmtId="43" fontId="17" fillId="6" borderId="6" xfId="1" applyFont="1" applyFill="1" applyBorder="1" applyAlignment="1">
      <alignment horizontal="center"/>
    </xf>
    <xf numFmtId="4" fontId="16" fillId="3" borderId="4" xfId="1" applyNumberFormat="1" applyFont="1" applyFill="1" applyBorder="1" applyAlignment="1">
      <alignment horizontal="right"/>
    </xf>
    <xf numFmtId="43" fontId="17" fillId="2" borderId="4" xfId="1" applyFont="1" applyFill="1" applyBorder="1" applyAlignment="1">
      <alignment horizontal="center"/>
    </xf>
    <xf numFmtId="43" fontId="17" fillId="2" borderId="2" xfId="1" applyFont="1" applyFill="1" applyBorder="1" applyAlignment="1">
      <alignment horizontal="center"/>
    </xf>
    <xf numFmtId="4" fontId="16" fillId="3" borderId="2" xfId="1" applyNumberFormat="1" applyFont="1" applyFill="1" applyBorder="1" applyAlignment="1">
      <alignment horizontal="right" vertical="center"/>
    </xf>
    <xf numFmtId="4" fontId="18" fillId="3" borderId="2" xfId="1" applyNumberFormat="1" applyFont="1" applyFill="1" applyBorder="1" applyAlignment="1">
      <alignment horizontal="right"/>
    </xf>
    <xf numFmtId="4" fontId="18" fillId="3" borderId="6" xfId="1" applyNumberFormat="1" applyFont="1" applyFill="1" applyBorder="1" applyAlignment="1">
      <alignment horizontal="right"/>
    </xf>
    <xf numFmtId="43" fontId="19" fillId="6" borderId="2" xfId="1" applyFont="1" applyFill="1" applyBorder="1" applyAlignment="1">
      <alignment horizontal="center"/>
    </xf>
    <xf numFmtId="43" fontId="19" fillId="6" borderId="6" xfId="1" applyFont="1" applyFill="1" applyBorder="1" applyAlignment="1">
      <alignment horizontal="center"/>
    </xf>
    <xf numFmtId="4" fontId="18" fillId="3" borderId="2" xfId="1" applyNumberFormat="1" applyFont="1" applyFill="1" applyBorder="1" applyAlignment="1">
      <alignment horizontal="right" vertical="center"/>
    </xf>
    <xf numFmtId="0" fontId="18" fillId="6" borderId="15" xfId="0" applyFont="1" applyFill="1" applyBorder="1"/>
    <xf numFmtId="0" fontId="18" fillId="3" borderId="2" xfId="0" applyFont="1" applyFill="1" applyBorder="1" applyAlignment="1">
      <alignment horizontal="center" shrinkToFit="1"/>
    </xf>
    <xf numFmtId="0" fontId="18" fillId="6" borderId="30" xfId="0" applyFont="1" applyFill="1" applyBorder="1"/>
    <xf numFmtId="0" fontId="18" fillId="3" borderId="31" xfId="0" applyFont="1" applyFill="1" applyBorder="1" applyAlignment="1">
      <alignment horizontal="center" shrinkToFit="1"/>
    </xf>
    <xf numFmtId="4" fontId="18" fillId="3" borderId="31" xfId="1" applyNumberFormat="1" applyFont="1" applyFill="1" applyBorder="1" applyAlignment="1">
      <alignment horizontal="right" vertical="center"/>
    </xf>
    <xf numFmtId="0" fontId="18" fillId="6" borderId="33" xfId="0" applyFont="1" applyFill="1" applyBorder="1"/>
    <xf numFmtId="0" fontId="18" fillId="3" borderId="34" xfId="0" applyFont="1" applyFill="1" applyBorder="1" applyAlignment="1">
      <alignment horizontal="center" shrinkToFit="1"/>
    </xf>
    <xf numFmtId="4" fontId="18" fillId="3" borderId="34" xfId="1" applyNumberFormat="1" applyFont="1" applyFill="1" applyBorder="1" applyAlignment="1">
      <alignment horizontal="right" vertical="center"/>
    </xf>
    <xf numFmtId="43" fontId="19" fillId="6" borderId="34" xfId="1" applyFont="1" applyFill="1" applyBorder="1" applyAlignment="1">
      <alignment horizontal="center"/>
    </xf>
    <xf numFmtId="0" fontId="8" fillId="8" borderId="14" xfId="0" applyFont="1" applyFill="1" applyBorder="1" applyAlignment="1">
      <alignment vertical="top"/>
    </xf>
    <xf numFmtId="0" fontId="6" fillId="8" borderId="5" xfId="0" applyFont="1" applyFill="1" applyBorder="1" applyAlignment="1">
      <alignment horizontal="center" vertical="center" shrinkToFit="1"/>
    </xf>
    <xf numFmtId="4" fontId="10" fillId="8" borderId="5" xfId="1" applyNumberFormat="1" applyFont="1" applyFill="1" applyBorder="1" applyAlignment="1">
      <alignment horizontal="right" vertical="center"/>
    </xf>
    <xf numFmtId="43" fontId="7" fillId="8" borderId="5" xfId="1" applyFont="1" applyFill="1" applyBorder="1" applyAlignment="1">
      <alignment horizontal="center" vertical="center"/>
    </xf>
    <xf numFmtId="4" fontId="3" fillId="5" borderId="7" xfId="0" applyNumberFormat="1" applyFont="1" applyFill="1" applyBorder="1" applyAlignment="1">
      <alignment horizontal="center" vertical="center" shrinkToFit="1"/>
    </xf>
    <xf numFmtId="4" fontId="6" fillId="3" borderId="2" xfId="1" applyNumberFormat="1" applyFont="1" applyFill="1" applyBorder="1" applyAlignment="1">
      <alignment horizontal="right"/>
    </xf>
    <xf numFmtId="43" fontId="7" fillId="6" borderId="2" xfId="1" applyFont="1" applyFill="1" applyBorder="1" applyAlignment="1">
      <alignment horizontal="center"/>
    </xf>
    <xf numFmtId="4" fontId="6" fillId="3" borderId="6" xfId="1" applyNumberFormat="1" applyFont="1" applyFill="1" applyBorder="1" applyAlignment="1">
      <alignment horizontal="right"/>
    </xf>
    <xf numFmtId="43" fontId="7" fillId="6" borderId="6" xfId="1" applyFont="1" applyFill="1" applyBorder="1"/>
    <xf numFmtId="4" fontId="6" fillId="3" borderId="5" xfId="1" applyNumberFormat="1" applyFont="1" applyFill="1" applyBorder="1" applyAlignment="1">
      <alignment horizontal="right"/>
    </xf>
    <xf numFmtId="43" fontId="7" fillId="2" borderId="2" xfId="1" applyFont="1" applyFill="1" applyBorder="1" applyAlignment="1">
      <alignment horizontal="center"/>
    </xf>
    <xf numFmtId="4" fontId="6" fillId="3" borderId="2" xfId="1" applyNumberFormat="1" applyFont="1" applyFill="1" applyBorder="1" applyAlignment="1">
      <alignment horizontal="right" vertical="center"/>
    </xf>
    <xf numFmtId="43" fontId="7" fillId="6" borderId="31" xfId="1" applyFont="1" applyFill="1" applyBorder="1" applyAlignment="1">
      <alignment horizontal="center"/>
    </xf>
    <xf numFmtId="4" fontId="14" fillId="7" borderId="4" xfId="1" applyNumberFormat="1" applyFont="1" applyFill="1" applyBorder="1" applyAlignment="1">
      <alignment horizontal="right"/>
    </xf>
    <xf numFmtId="43" fontId="7" fillId="8" borderId="38" xfId="1" applyFont="1" applyFill="1" applyBorder="1" applyAlignment="1">
      <alignment horizontal="center" vertical="center"/>
    </xf>
    <xf numFmtId="43" fontId="7" fillId="6" borderId="42" xfId="1" applyFont="1" applyFill="1" applyBorder="1" applyAlignment="1">
      <alignment horizontal="center"/>
    </xf>
    <xf numFmtId="43" fontId="7" fillId="6" borderId="43" xfId="1" applyFont="1" applyFill="1" applyBorder="1" applyAlignment="1">
      <alignment horizontal="center"/>
    </xf>
    <xf numFmtId="43" fontId="7" fillId="6" borderId="38" xfId="1" applyFont="1" applyFill="1" applyBorder="1" applyAlignment="1">
      <alignment horizontal="center"/>
    </xf>
    <xf numFmtId="43" fontId="17" fillId="6" borderId="39" xfId="1" applyFont="1" applyFill="1" applyBorder="1" applyAlignment="1">
      <alignment horizontal="center"/>
    </xf>
    <xf numFmtId="43" fontId="7" fillId="6" borderId="39" xfId="1" applyFont="1" applyFill="1" applyBorder="1" applyAlignment="1">
      <alignment horizontal="center"/>
    </xf>
    <xf numFmtId="43" fontId="7" fillId="6" borderId="40" xfId="1" applyFont="1" applyFill="1" applyBorder="1"/>
    <xf numFmtId="43" fontId="17" fillId="6" borderId="38" xfId="1" applyFont="1" applyFill="1" applyBorder="1" applyAlignment="1">
      <alignment horizontal="center"/>
    </xf>
    <xf numFmtId="43" fontId="19" fillId="6" borderId="40" xfId="1" applyFont="1" applyFill="1" applyBorder="1" applyAlignment="1">
      <alignment horizontal="center"/>
    </xf>
    <xf numFmtId="43" fontId="17" fillId="6" borderId="40" xfId="1" applyFont="1" applyFill="1" applyBorder="1" applyAlignment="1">
      <alignment horizontal="center"/>
    </xf>
    <xf numFmtId="43" fontId="17" fillId="2" borderId="44" xfId="1" applyFont="1" applyFill="1" applyBorder="1" applyAlignment="1">
      <alignment horizontal="center"/>
    </xf>
    <xf numFmtId="43" fontId="7" fillId="2" borderId="39" xfId="1" applyFont="1" applyFill="1" applyBorder="1" applyAlignment="1">
      <alignment horizontal="center"/>
    </xf>
    <xf numFmtId="43" fontId="17" fillId="2" borderId="39" xfId="1" applyFont="1" applyFill="1" applyBorder="1" applyAlignment="1">
      <alignment horizontal="center"/>
    </xf>
    <xf numFmtId="43" fontId="19" fillId="6" borderId="39" xfId="1" applyFont="1" applyFill="1" applyBorder="1" applyAlignment="1">
      <alignment horizontal="center"/>
    </xf>
    <xf numFmtId="43" fontId="7" fillId="6" borderId="45" xfId="1" applyFont="1" applyFill="1" applyBorder="1" applyAlignment="1">
      <alignment horizontal="center"/>
    </xf>
    <xf numFmtId="43" fontId="19" fillId="6" borderId="46" xfId="1" applyFont="1" applyFill="1" applyBorder="1" applyAlignment="1">
      <alignment horizontal="center"/>
    </xf>
    <xf numFmtId="4" fontId="6" fillId="3" borderId="48" xfId="0" applyNumberFormat="1" applyFont="1" applyFill="1" applyBorder="1" applyAlignment="1">
      <alignment horizontal="right" shrinkToFit="1"/>
    </xf>
    <xf numFmtId="4" fontId="6" fillId="3" borderId="28" xfId="0" applyNumberFormat="1" applyFont="1" applyFill="1" applyBorder="1" applyAlignment="1">
      <alignment horizontal="right" shrinkToFit="1"/>
    </xf>
    <xf numFmtId="4" fontId="6" fillId="8" borderId="49" xfId="0" applyNumberFormat="1" applyFont="1" applyFill="1" applyBorder="1" applyAlignment="1">
      <alignment horizontal="right" vertical="center" shrinkToFit="1"/>
    </xf>
    <xf numFmtId="4" fontId="6" fillId="3" borderId="49" xfId="0" applyNumberFormat="1" applyFont="1" applyFill="1" applyBorder="1" applyAlignment="1">
      <alignment horizontal="right" shrinkToFit="1"/>
    </xf>
    <xf numFmtId="4" fontId="18" fillId="3" borderId="49" xfId="0" applyNumberFormat="1" applyFont="1" applyFill="1" applyBorder="1" applyAlignment="1">
      <alignment horizontal="right" shrinkToFit="1"/>
    </xf>
    <xf numFmtId="4" fontId="16" fillId="3" borderId="49" xfId="0" applyNumberFormat="1" applyFont="1" applyFill="1" applyBorder="1" applyAlignment="1">
      <alignment horizontal="right" shrinkToFit="1"/>
    </xf>
    <xf numFmtId="4" fontId="16" fillId="3" borderId="10" xfId="0" applyNumberFormat="1" applyFont="1" applyFill="1" applyBorder="1" applyAlignment="1">
      <alignment horizontal="right" shrinkToFit="1"/>
    </xf>
    <xf numFmtId="4" fontId="6" fillId="9" borderId="50" xfId="0" applyNumberFormat="1" applyFont="1" applyFill="1" applyBorder="1" applyAlignment="1">
      <alignment horizontal="right" shrinkToFit="1"/>
    </xf>
    <xf numFmtId="4" fontId="6" fillId="9" borderId="51" xfId="0" applyNumberFormat="1" applyFont="1" applyFill="1" applyBorder="1" applyAlignment="1">
      <alignment horizontal="right" shrinkToFit="1"/>
    </xf>
    <xf numFmtId="4" fontId="6" fillId="8" borderId="52" xfId="0" applyNumberFormat="1" applyFont="1" applyFill="1" applyBorder="1" applyAlignment="1">
      <alignment horizontal="right" vertical="center" shrinkToFit="1"/>
    </xf>
    <xf numFmtId="4" fontId="6" fillId="9" borderId="53" xfId="0" applyNumberFormat="1" applyFont="1" applyFill="1" applyBorder="1" applyAlignment="1">
      <alignment horizontal="right" vertical="center" shrinkToFit="1"/>
    </xf>
    <xf numFmtId="4" fontId="14" fillId="7" borderId="26" xfId="0" applyNumberFormat="1" applyFont="1" applyFill="1" applyBorder="1" applyAlignment="1">
      <alignment horizontal="right" shrinkToFit="1"/>
    </xf>
    <xf numFmtId="0" fontId="6" fillId="6" borderId="54" xfId="0" applyFont="1" applyFill="1" applyBorder="1" applyAlignment="1">
      <alignment shrinkToFit="1"/>
    </xf>
    <xf numFmtId="0" fontId="6" fillId="6" borderId="55" xfId="0" applyFont="1" applyFill="1" applyBorder="1" applyAlignment="1">
      <alignment shrinkToFit="1"/>
    </xf>
    <xf numFmtId="0" fontId="6" fillId="8" borderId="56" xfId="0" applyFont="1" applyFill="1" applyBorder="1" applyAlignment="1">
      <alignment horizontal="center" vertical="center" shrinkToFit="1"/>
    </xf>
    <xf numFmtId="0" fontId="6" fillId="2" borderId="56" xfId="0" applyFont="1" applyFill="1" applyBorder="1" applyAlignment="1">
      <alignment shrinkToFit="1"/>
    </xf>
    <xf numFmtId="0" fontId="18" fillId="2" borderId="57" xfId="0" applyFont="1" applyFill="1" applyBorder="1" applyAlignment="1">
      <alignment horizontal="center" vertical="center" shrinkToFit="1"/>
    </xf>
    <xf numFmtId="0" fontId="18" fillId="2" borderId="58" xfId="0" applyFont="1" applyFill="1" applyBorder="1" applyAlignment="1">
      <alignment horizontal="center" vertical="center" shrinkToFit="1"/>
    </xf>
    <xf numFmtId="0" fontId="16" fillId="2" borderId="56" xfId="0" applyFont="1" applyFill="1" applyBorder="1" applyAlignment="1">
      <alignment shrinkToFit="1"/>
    </xf>
    <xf numFmtId="0" fontId="16" fillId="2" borderId="57" xfId="0" applyFont="1" applyFill="1" applyBorder="1" applyAlignment="1">
      <alignment shrinkToFit="1"/>
    </xf>
    <xf numFmtId="0" fontId="18" fillId="2" borderId="56" xfId="0" applyFont="1" applyFill="1" applyBorder="1" applyAlignment="1">
      <alignment horizontal="center" vertical="center" shrinkToFit="1"/>
    </xf>
    <xf numFmtId="0" fontId="16" fillId="2" borderId="58" xfId="0" applyFont="1" applyFill="1" applyBorder="1" applyAlignment="1">
      <alignment shrinkToFit="1"/>
    </xf>
    <xf numFmtId="0" fontId="16" fillId="2" borderId="59" xfId="0" applyFont="1" applyFill="1" applyBorder="1" applyAlignment="1">
      <alignment shrinkToFit="1"/>
    </xf>
    <xf numFmtId="0" fontId="18" fillId="2" borderId="57" xfId="0" applyFont="1" applyFill="1" applyBorder="1" applyAlignment="1">
      <alignment horizontal="center" shrinkToFit="1"/>
    </xf>
    <xf numFmtId="0" fontId="16" fillId="2" borderId="57" xfId="0" applyFont="1" applyFill="1" applyBorder="1" applyAlignment="1">
      <alignment horizontal="center" shrinkToFit="1"/>
    </xf>
    <xf numFmtId="0" fontId="18" fillId="2" borderId="57" xfId="0" applyFont="1" applyFill="1" applyBorder="1" applyAlignment="1">
      <alignment shrinkToFit="1"/>
    </xf>
    <xf numFmtId="0" fontId="18" fillId="2" borderId="60" xfId="0" applyFont="1" applyFill="1" applyBorder="1" applyAlignment="1">
      <alignment horizontal="center" shrinkToFit="1"/>
    </xf>
    <xf numFmtId="0" fontId="18" fillId="2" borderId="61" xfId="0" applyFont="1" applyFill="1" applyBorder="1" applyAlignment="1">
      <alignment horizontal="center" shrinkToFit="1"/>
    </xf>
    <xf numFmtId="4" fontId="6" fillId="8" borderId="62" xfId="0" applyNumberFormat="1" applyFont="1" applyFill="1" applyBorder="1" applyAlignment="1">
      <alignment horizontal="right" vertical="center" shrinkToFit="1"/>
    </xf>
    <xf numFmtId="4" fontId="6" fillId="3" borderId="64" xfId="1" applyNumberFormat="1" applyFont="1" applyFill="1" applyBorder="1" applyAlignment="1">
      <alignment horizontal="right" vertical="center"/>
    </xf>
    <xf numFmtId="0" fontId="3" fillId="10" borderId="63" xfId="0" applyFont="1" applyFill="1" applyBorder="1" applyAlignment="1">
      <alignment vertical="top" wrapText="1"/>
    </xf>
    <xf numFmtId="0" fontId="6" fillId="4" borderId="29" xfId="0" applyFont="1" applyFill="1" applyBorder="1" applyAlignment="1">
      <alignment horizontal="center" vertical="top"/>
    </xf>
    <xf numFmtId="0" fontId="6" fillId="4" borderId="32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top"/>
    </xf>
    <xf numFmtId="0" fontId="6" fillId="4" borderId="19" xfId="0" applyFont="1" applyFill="1" applyBorder="1" applyAlignment="1">
      <alignment horizontal="center" vertical="top"/>
    </xf>
    <xf numFmtId="0" fontId="6" fillId="5" borderId="8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center" vertical="top"/>
    </xf>
    <xf numFmtId="0" fontId="6" fillId="5" borderId="19" xfId="0" applyFont="1" applyFill="1" applyBorder="1" applyAlignment="1">
      <alignment horizontal="center" vertical="top"/>
    </xf>
    <xf numFmtId="0" fontId="6" fillId="4" borderId="18" xfId="0" applyFont="1" applyFill="1" applyBorder="1" applyAlignment="1">
      <alignment horizontal="center" vertical="top"/>
    </xf>
    <xf numFmtId="4" fontId="20" fillId="5" borderId="8" xfId="0" applyNumberFormat="1" applyFont="1" applyFill="1" applyBorder="1" applyAlignment="1">
      <alignment horizontal="center" vertical="center"/>
    </xf>
    <xf numFmtId="4" fontId="20" fillId="5" borderId="10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top"/>
    </xf>
    <xf numFmtId="4" fontId="3" fillId="5" borderId="35" xfId="0" applyNumberFormat="1" applyFont="1" applyFill="1" applyBorder="1" applyAlignment="1">
      <alignment horizontal="center" vertical="center" shrinkToFit="1"/>
    </xf>
    <xf numFmtId="4" fontId="3" fillId="5" borderId="37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11" fillId="7" borderId="20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11" fillId="7" borderId="22" xfId="0" applyFont="1" applyFill="1" applyBorder="1" applyAlignment="1">
      <alignment horizontal="center"/>
    </xf>
    <xf numFmtId="0" fontId="13" fillId="7" borderId="23" xfId="0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3" fillId="7" borderId="2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1" fillId="7" borderId="25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7" borderId="2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 shrinkToFit="1"/>
    </xf>
    <xf numFmtId="0" fontId="3" fillId="5" borderId="7" xfId="0" applyFont="1" applyFill="1" applyBorder="1" applyAlignment="1">
      <alignment horizontal="center" vertical="center" shrinkToFit="1"/>
    </xf>
    <xf numFmtId="4" fontId="3" fillId="5" borderId="7" xfId="0" applyNumberFormat="1" applyFont="1" applyFill="1" applyBorder="1" applyAlignment="1">
      <alignment horizontal="center" vertical="center" shrinkToFit="1"/>
    </xf>
    <xf numFmtId="4" fontId="3" fillId="9" borderId="7" xfId="0" applyNumberFormat="1" applyFont="1" applyFill="1" applyBorder="1" applyAlignment="1">
      <alignment horizontal="center" vertical="center" shrinkToFit="1"/>
    </xf>
    <xf numFmtId="4" fontId="3" fillId="9" borderId="47" xfId="0" applyNumberFormat="1" applyFont="1" applyFill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605363</xdr:colOff>
      <xdr:row>50</xdr:row>
      <xdr:rowOff>1510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08613" y="16786677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อภิศิษฎิ์  สุดใจ 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สว.อก.สภ.บ้านหลวง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จว.น่าน 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1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760790</xdr:colOff>
      <xdr:row>49</xdr:row>
      <xdr:rowOff>38100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930873" y="16569267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- ตรวจแล้วถูกต้อง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		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(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อนุพนธ์  สนิท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ผกก.สภ.บ้านหลวง จว.น่าน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1 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5</xdr:row>
      <xdr:rowOff>194463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1175293"/>
          <a:ext cx="2590800" cy="941103"/>
        </a:xfrm>
        <a:prstGeom prst="rect">
          <a:avLst/>
        </a:prstGeom>
      </xdr:spPr>
    </xdr:pic>
    <xdr:clientData/>
  </xdr:twoCellAnchor>
  <xdr:twoCellAnchor editAs="oneCell">
    <xdr:from>
      <xdr:col>7</xdr:col>
      <xdr:colOff>499342</xdr:colOff>
      <xdr:row>48</xdr:row>
      <xdr:rowOff>228984</xdr:rowOff>
    </xdr:from>
    <xdr:to>
      <xdr:col>8</xdr:col>
      <xdr:colOff>921713</xdr:colOff>
      <xdr:row>52</xdr:row>
      <xdr:rowOff>6736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8092" y="14227848"/>
          <a:ext cx="1014076" cy="13652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2341029</xdr:colOff>
      <xdr:row>48</xdr:row>
      <xdr:rowOff>160260</xdr:rowOff>
    </xdr:from>
    <xdr:to>
      <xdr:col>1</xdr:col>
      <xdr:colOff>3799417</xdr:colOff>
      <xdr:row>50</xdr:row>
      <xdr:rowOff>424844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279" y="16437427"/>
          <a:ext cx="1458388" cy="772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51"/>
  <sheetViews>
    <sheetView tabSelected="1" view="pageBreakPreview" topLeftCell="A31" zoomScale="66" zoomScaleNormal="66" zoomScaleSheetLayoutView="66" zoomScalePageLayoutView="40" workbookViewId="0">
      <selection activeCell="A4" sqref="A4:M4"/>
    </sheetView>
  </sheetViews>
  <sheetFormatPr defaultRowHeight="20.25" x14ac:dyDescent="0.3"/>
  <cols>
    <col min="1" max="1" width="7.875" style="1" customWidth="1"/>
    <col min="2" max="2" width="56.5" style="1" customWidth="1"/>
    <col min="3" max="3" width="17.25" style="1" customWidth="1"/>
    <col min="4" max="4" width="13.875" style="4" customWidth="1"/>
    <col min="5" max="8" width="7.75" style="1" customWidth="1"/>
    <col min="9" max="9" width="15.5" style="3" customWidth="1"/>
    <col min="10" max="10" width="15.75" style="3" customWidth="1"/>
    <col min="11" max="11" width="13.75" style="3" customWidth="1"/>
    <col min="12" max="12" width="11.125" style="3" customWidth="1"/>
    <col min="13" max="13" width="14.75" style="2" customWidth="1"/>
    <col min="14" max="16384" width="9" style="1"/>
  </cols>
  <sheetData>
    <row r="1" spans="1:13" ht="10.15" customHeight="1" x14ac:dyDescent="0.65">
      <c r="A1" s="139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</row>
    <row r="2" spans="1:13" ht="42.6" customHeight="1" x14ac:dyDescent="0.65">
      <c r="A2" s="142" t="s">
        <v>42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/>
    </row>
    <row r="3" spans="1:13" ht="45.75" x14ac:dyDescent="0.65">
      <c r="A3" s="142" t="s">
        <v>47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</row>
    <row r="4" spans="1:13" ht="45.75" x14ac:dyDescent="0.65">
      <c r="A4" s="142" t="s">
        <v>50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</row>
    <row r="5" spans="1:13" ht="7.9" customHeight="1" x14ac:dyDescent="0.65">
      <c r="A5" s="146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8"/>
    </row>
    <row r="6" spans="1:13" x14ac:dyDescent="0.3">
      <c r="A6" s="132" t="s">
        <v>0</v>
      </c>
      <c r="B6" s="149" t="s">
        <v>21</v>
      </c>
      <c r="C6" s="149" t="s">
        <v>30</v>
      </c>
      <c r="D6" s="145" t="s">
        <v>40</v>
      </c>
      <c r="E6" s="145"/>
      <c r="F6" s="145"/>
      <c r="G6" s="145"/>
      <c r="H6" s="145"/>
      <c r="I6" s="136" t="s">
        <v>31</v>
      </c>
      <c r="J6" s="137"/>
      <c r="K6" s="154" t="s">
        <v>34</v>
      </c>
      <c r="L6" s="153" t="s">
        <v>32</v>
      </c>
      <c r="M6" s="151" t="s">
        <v>33</v>
      </c>
    </row>
    <row r="7" spans="1:13" x14ac:dyDescent="0.3">
      <c r="A7" s="133"/>
      <c r="B7" s="150"/>
      <c r="C7" s="150"/>
      <c r="D7" s="130" t="s">
        <v>1</v>
      </c>
      <c r="E7" s="120" t="s">
        <v>38</v>
      </c>
      <c r="F7" s="120" t="s">
        <v>41</v>
      </c>
      <c r="G7" s="122" t="s">
        <v>2</v>
      </c>
      <c r="H7" s="122" t="s">
        <v>3</v>
      </c>
      <c r="I7" s="61" t="s">
        <v>43</v>
      </c>
      <c r="J7" s="61" t="s">
        <v>45</v>
      </c>
      <c r="K7" s="154"/>
      <c r="L7" s="153"/>
      <c r="M7" s="152"/>
    </row>
    <row r="8" spans="1:13" x14ac:dyDescent="0.3">
      <c r="A8" s="134"/>
      <c r="B8" s="150"/>
      <c r="C8" s="150"/>
      <c r="D8" s="131"/>
      <c r="E8" s="121"/>
      <c r="F8" s="121"/>
      <c r="G8" s="121"/>
      <c r="H8" s="123"/>
      <c r="I8" s="61" t="s">
        <v>48</v>
      </c>
      <c r="J8" s="61" t="s">
        <v>44</v>
      </c>
      <c r="K8" s="155"/>
      <c r="L8" s="153"/>
      <c r="M8" s="152"/>
    </row>
    <row r="9" spans="1:13" ht="23.45" customHeight="1" x14ac:dyDescent="0.35">
      <c r="A9" s="126">
        <v>1</v>
      </c>
      <c r="B9" s="12" t="s">
        <v>5</v>
      </c>
      <c r="C9" s="11"/>
      <c r="D9" s="25"/>
      <c r="E9" s="23"/>
      <c r="F9" s="23"/>
      <c r="G9" s="23"/>
      <c r="H9" s="72"/>
      <c r="I9" s="87"/>
      <c r="J9" s="87"/>
      <c r="K9" s="94"/>
      <c r="L9" s="87"/>
      <c r="M9" s="99"/>
    </row>
    <row r="10" spans="1:13" ht="23.45" customHeight="1" x14ac:dyDescent="0.35">
      <c r="A10" s="127"/>
      <c r="B10" s="13" t="s">
        <v>6</v>
      </c>
      <c r="C10" s="8"/>
      <c r="D10" s="26"/>
      <c r="E10" s="24"/>
      <c r="F10" s="24"/>
      <c r="G10" s="24"/>
      <c r="H10" s="73"/>
      <c r="I10" s="88"/>
      <c r="J10" s="88"/>
      <c r="K10" s="95"/>
      <c r="L10" s="88"/>
      <c r="M10" s="100"/>
    </row>
    <row r="11" spans="1:13" ht="23.45" customHeight="1" x14ac:dyDescent="0.3">
      <c r="A11" s="127"/>
      <c r="B11" s="57" t="s">
        <v>27</v>
      </c>
      <c r="C11" s="58" t="s">
        <v>36</v>
      </c>
      <c r="D11" s="59">
        <v>48000</v>
      </c>
      <c r="E11" s="60" t="s">
        <v>4</v>
      </c>
      <c r="F11" s="60" t="s">
        <v>4</v>
      </c>
      <c r="G11" s="60" t="s">
        <v>4</v>
      </c>
      <c r="H11" s="71" t="s">
        <v>4</v>
      </c>
      <c r="I11" s="89">
        <v>30005.040000000001</v>
      </c>
      <c r="J11" s="89">
        <v>17994.96</v>
      </c>
      <c r="K11" s="96">
        <f>SUM(D11-(I11+J11))</f>
        <v>0</v>
      </c>
      <c r="L11" s="115">
        <f>SUM(((I11+J11)*100)/D11)</f>
        <v>100</v>
      </c>
      <c r="M11" s="101" t="s">
        <v>35</v>
      </c>
    </row>
    <row r="12" spans="1:13" ht="26.45" customHeight="1" x14ac:dyDescent="0.35">
      <c r="A12" s="127"/>
      <c r="B12" s="15" t="s">
        <v>28</v>
      </c>
      <c r="C12" s="9"/>
      <c r="D12" s="27"/>
      <c r="E12" s="22"/>
      <c r="F12" s="22"/>
      <c r="G12" s="22"/>
      <c r="H12" s="74"/>
      <c r="I12" s="90"/>
      <c r="J12" s="90"/>
      <c r="K12" s="96"/>
      <c r="L12" s="115"/>
      <c r="M12" s="102"/>
    </row>
    <row r="13" spans="1:13" ht="26.45" customHeight="1" x14ac:dyDescent="0.35">
      <c r="A13" s="127"/>
      <c r="B13" s="16" t="s">
        <v>7</v>
      </c>
      <c r="C13" s="7" t="s">
        <v>36</v>
      </c>
      <c r="D13" s="43">
        <v>5500</v>
      </c>
      <c r="E13" s="34" t="s">
        <v>4</v>
      </c>
      <c r="F13" s="34" t="s">
        <v>4</v>
      </c>
      <c r="G13" s="34" t="s">
        <v>4</v>
      </c>
      <c r="H13" s="75" t="s">
        <v>4</v>
      </c>
      <c r="I13" s="91">
        <v>0</v>
      </c>
      <c r="J13" s="91">
        <v>0</v>
      </c>
      <c r="K13" s="96">
        <f t="shared" ref="K13:K39" si="0">SUM(D13-(I13+J13))</f>
        <v>5500</v>
      </c>
      <c r="L13" s="115">
        <f t="shared" ref="L13:L45" si="1">SUM(((I13+J13)*100)/D13)</f>
        <v>0</v>
      </c>
      <c r="M13" s="103" t="s">
        <v>35</v>
      </c>
    </row>
    <row r="14" spans="1:13" ht="25.9" customHeight="1" x14ac:dyDescent="0.35">
      <c r="A14" s="127"/>
      <c r="B14" s="16" t="s">
        <v>8</v>
      </c>
      <c r="C14" s="7" t="s">
        <v>36</v>
      </c>
      <c r="D14" s="43">
        <v>800</v>
      </c>
      <c r="E14" s="34" t="s">
        <v>4</v>
      </c>
      <c r="F14" s="34" t="s">
        <v>4</v>
      </c>
      <c r="G14" s="34" t="s">
        <v>4</v>
      </c>
      <c r="H14" s="75" t="s">
        <v>4</v>
      </c>
      <c r="I14" s="90">
        <v>0</v>
      </c>
      <c r="J14" s="90">
        <v>0</v>
      </c>
      <c r="K14" s="96">
        <f t="shared" si="0"/>
        <v>800</v>
      </c>
      <c r="L14" s="115">
        <f t="shared" si="1"/>
        <v>0</v>
      </c>
      <c r="M14" s="103" t="s">
        <v>35</v>
      </c>
    </row>
    <row r="15" spans="1:13" ht="25.9" customHeight="1" x14ac:dyDescent="0.35">
      <c r="A15" s="127"/>
      <c r="B15" s="16" t="s">
        <v>9</v>
      </c>
      <c r="C15" s="7" t="s">
        <v>36</v>
      </c>
      <c r="D15" s="62">
        <v>17600</v>
      </c>
      <c r="E15" s="63" t="s">
        <v>4</v>
      </c>
      <c r="F15" s="63" t="s">
        <v>4</v>
      </c>
      <c r="G15" s="63" t="s">
        <v>4</v>
      </c>
      <c r="H15" s="76" t="s">
        <v>4</v>
      </c>
      <c r="I15" s="90">
        <v>0</v>
      </c>
      <c r="J15" s="90">
        <v>0</v>
      </c>
      <c r="K15" s="96">
        <f t="shared" si="0"/>
        <v>17600</v>
      </c>
      <c r="L15" s="115">
        <f t="shared" si="1"/>
        <v>0</v>
      </c>
      <c r="M15" s="103" t="s">
        <v>35</v>
      </c>
    </row>
    <row r="16" spans="1:13" ht="26.45" customHeight="1" x14ac:dyDescent="0.35">
      <c r="A16" s="127"/>
      <c r="B16" s="16" t="s">
        <v>10</v>
      </c>
      <c r="C16" s="7" t="s">
        <v>36</v>
      </c>
      <c r="D16" s="43">
        <v>1000</v>
      </c>
      <c r="E16" s="34" t="s">
        <v>4</v>
      </c>
      <c r="F16" s="34" t="s">
        <v>4</v>
      </c>
      <c r="G16" s="34" t="s">
        <v>4</v>
      </c>
      <c r="H16" s="75" t="s">
        <v>4</v>
      </c>
      <c r="I16" s="90">
        <v>0</v>
      </c>
      <c r="J16" s="90">
        <v>0</v>
      </c>
      <c r="K16" s="96">
        <f t="shared" si="0"/>
        <v>1000</v>
      </c>
      <c r="L16" s="115">
        <f t="shared" si="1"/>
        <v>0</v>
      </c>
      <c r="M16" s="103" t="s">
        <v>35</v>
      </c>
    </row>
    <row r="17" spans="1:13" ht="26.45" customHeight="1" x14ac:dyDescent="0.35">
      <c r="A17" s="127"/>
      <c r="B17" s="14" t="s">
        <v>16</v>
      </c>
      <c r="C17" s="7" t="s">
        <v>36</v>
      </c>
      <c r="D17" s="43">
        <v>31600</v>
      </c>
      <c r="E17" s="34" t="s">
        <v>4</v>
      </c>
      <c r="F17" s="34" t="s">
        <v>4</v>
      </c>
      <c r="G17" s="34" t="s">
        <v>4</v>
      </c>
      <c r="H17" s="75" t="s">
        <v>4</v>
      </c>
      <c r="I17" s="90">
        <v>0</v>
      </c>
      <c r="J17" s="90">
        <v>0</v>
      </c>
      <c r="K17" s="96">
        <f t="shared" si="0"/>
        <v>31600</v>
      </c>
      <c r="L17" s="115">
        <f t="shared" si="1"/>
        <v>0</v>
      </c>
      <c r="M17" s="103" t="s">
        <v>35</v>
      </c>
    </row>
    <row r="18" spans="1:13" ht="21" x14ac:dyDescent="0.35">
      <c r="A18" s="127"/>
      <c r="B18" s="17" t="s">
        <v>29</v>
      </c>
      <c r="C18" s="10" t="s">
        <v>36</v>
      </c>
      <c r="D18" s="64">
        <v>828000</v>
      </c>
      <c r="E18" s="65" t="s">
        <v>4</v>
      </c>
      <c r="F18" s="65" t="s">
        <v>4</v>
      </c>
      <c r="G18" s="65" t="s">
        <v>4</v>
      </c>
      <c r="H18" s="77" t="s">
        <v>4</v>
      </c>
      <c r="I18" s="90">
        <v>99940</v>
      </c>
      <c r="J18" s="90">
        <v>188420</v>
      </c>
      <c r="K18" s="96">
        <f t="shared" si="0"/>
        <v>539640</v>
      </c>
      <c r="L18" s="115">
        <f t="shared" si="1"/>
        <v>34.826086956521742</v>
      </c>
      <c r="M18" s="104" t="s">
        <v>35</v>
      </c>
    </row>
    <row r="19" spans="1:13" ht="21" x14ac:dyDescent="0.35">
      <c r="A19" s="127"/>
      <c r="B19" s="15" t="s">
        <v>11</v>
      </c>
      <c r="C19" s="9"/>
      <c r="D19" s="36"/>
      <c r="E19" s="37"/>
      <c r="F19" s="37"/>
      <c r="G19" s="37"/>
      <c r="H19" s="78"/>
      <c r="I19" s="92"/>
      <c r="J19" s="92"/>
      <c r="K19" s="96"/>
      <c r="L19" s="115"/>
      <c r="M19" s="105"/>
    </row>
    <row r="20" spans="1:13" ht="21" x14ac:dyDescent="0.35">
      <c r="A20" s="127"/>
      <c r="B20" s="16" t="s">
        <v>12</v>
      </c>
      <c r="C20" s="7" t="s">
        <v>36</v>
      </c>
      <c r="D20" s="62">
        <v>103200</v>
      </c>
      <c r="E20" s="63" t="s">
        <v>4</v>
      </c>
      <c r="F20" s="63" t="s">
        <v>4</v>
      </c>
      <c r="G20" s="63" t="s">
        <v>4</v>
      </c>
      <c r="H20" s="76" t="s">
        <v>4</v>
      </c>
      <c r="I20" s="90">
        <v>48120</v>
      </c>
      <c r="J20" s="90">
        <v>0</v>
      </c>
      <c r="K20" s="96">
        <f t="shared" si="0"/>
        <v>55080</v>
      </c>
      <c r="L20" s="115">
        <f t="shared" si="1"/>
        <v>46.627906976744185</v>
      </c>
      <c r="M20" s="103" t="s">
        <v>35</v>
      </c>
    </row>
    <row r="21" spans="1:13" ht="21" x14ac:dyDescent="0.35">
      <c r="A21" s="127"/>
      <c r="B21" s="16" t="s">
        <v>19</v>
      </c>
      <c r="C21" s="7" t="s">
        <v>36</v>
      </c>
      <c r="D21" s="62">
        <v>16700</v>
      </c>
      <c r="E21" s="63" t="s">
        <v>4</v>
      </c>
      <c r="F21" s="63" t="s">
        <v>4</v>
      </c>
      <c r="G21" s="63" t="s">
        <v>4</v>
      </c>
      <c r="H21" s="76" t="s">
        <v>4</v>
      </c>
      <c r="I21" s="90">
        <v>3000</v>
      </c>
      <c r="J21" s="90">
        <v>3300</v>
      </c>
      <c r="K21" s="96">
        <f t="shared" si="0"/>
        <v>10400</v>
      </c>
      <c r="L21" s="115">
        <f t="shared" si="1"/>
        <v>37.724550898203596</v>
      </c>
      <c r="M21" s="103" t="s">
        <v>35</v>
      </c>
    </row>
    <row r="22" spans="1:13" ht="21" x14ac:dyDescent="0.35">
      <c r="A22" s="127"/>
      <c r="B22" s="16" t="s">
        <v>20</v>
      </c>
      <c r="C22" s="7" t="s">
        <v>36</v>
      </c>
      <c r="D22" s="62">
        <v>37000</v>
      </c>
      <c r="E22" s="63" t="s">
        <v>4</v>
      </c>
      <c r="F22" s="63" t="s">
        <v>4</v>
      </c>
      <c r="G22" s="63" t="s">
        <v>4</v>
      </c>
      <c r="H22" s="76" t="s">
        <v>4</v>
      </c>
      <c r="I22" s="90">
        <v>0</v>
      </c>
      <c r="J22" s="90">
        <v>0</v>
      </c>
      <c r="K22" s="96">
        <f t="shared" si="0"/>
        <v>37000</v>
      </c>
      <c r="L22" s="115">
        <f t="shared" si="1"/>
        <v>0</v>
      </c>
      <c r="M22" s="103" t="s">
        <v>35</v>
      </c>
    </row>
    <row r="23" spans="1:13" ht="21" x14ac:dyDescent="0.35">
      <c r="A23" s="127"/>
      <c r="B23" s="18" t="s">
        <v>13</v>
      </c>
      <c r="C23" s="6"/>
      <c r="D23" s="33"/>
      <c r="E23" s="34"/>
      <c r="F23" s="34"/>
      <c r="G23" s="34"/>
      <c r="H23" s="75"/>
      <c r="I23" s="92"/>
      <c r="J23" s="92"/>
      <c r="K23" s="96"/>
      <c r="L23" s="115"/>
      <c r="M23" s="106"/>
    </row>
    <row r="24" spans="1:13" ht="21" x14ac:dyDescent="0.35">
      <c r="A24" s="127"/>
      <c r="B24" s="16" t="s">
        <v>14</v>
      </c>
      <c r="C24" s="7" t="s">
        <v>36</v>
      </c>
      <c r="D24" s="62">
        <v>6500</v>
      </c>
      <c r="E24" s="63" t="s">
        <v>4</v>
      </c>
      <c r="F24" s="63" t="s">
        <v>4</v>
      </c>
      <c r="G24" s="63" t="s">
        <v>4</v>
      </c>
      <c r="H24" s="76" t="s">
        <v>4</v>
      </c>
      <c r="I24" s="90">
        <v>6500</v>
      </c>
      <c r="J24" s="90">
        <v>0</v>
      </c>
      <c r="K24" s="96"/>
      <c r="L24" s="115">
        <f t="shared" si="1"/>
        <v>100</v>
      </c>
      <c r="M24" s="103" t="s">
        <v>35</v>
      </c>
    </row>
    <row r="25" spans="1:13" ht="21" x14ac:dyDescent="0.35">
      <c r="A25" s="128"/>
      <c r="B25" s="19" t="s">
        <v>17</v>
      </c>
      <c r="C25" s="10" t="s">
        <v>36</v>
      </c>
      <c r="D25" s="44">
        <v>1112300</v>
      </c>
      <c r="E25" s="46" t="s">
        <v>4</v>
      </c>
      <c r="F25" s="46" t="s">
        <v>4</v>
      </c>
      <c r="G25" s="46" t="s">
        <v>4</v>
      </c>
      <c r="H25" s="79" t="s">
        <v>4</v>
      </c>
      <c r="I25" s="90">
        <v>317500</v>
      </c>
      <c r="J25" s="90">
        <v>286500</v>
      </c>
      <c r="K25" s="96">
        <f t="shared" si="0"/>
        <v>508300</v>
      </c>
      <c r="L25" s="115">
        <f t="shared" si="1"/>
        <v>54.301896970241842</v>
      </c>
      <c r="M25" s="104" t="s">
        <v>35</v>
      </c>
    </row>
    <row r="26" spans="1:13" ht="21" x14ac:dyDescent="0.35">
      <c r="A26" s="125"/>
      <c r="B26" s="20" t="s">
        <v>18</v>
      </c>
      <c r="C26" s="9" t="s">
        <v>36</v>
      </c>
      <c r="D26" s="66">
        <v>4600</v>
      </c>
      <c r="E26" s="22" t="s">
        <v>4</v>
      </c>
      <c r="F26" s="22" t="s">
        <v>4</v>
      </c>
      <c r="G26" s="22" t="s">
        <v>4</v>
      </c>
      <c r="H26" s="74" t="s">
        <v>4</v>
      </c>
      <c r="I26" s="90">
        <v>0</v>
      </c>
      <c r="J26" s="90">
        <v>2200</v>
      </c>
      <c r="K26" s="96">
        <f t="shared" si="0"/>
        <v>2400</v>
      </c>
      <c r="L26" s="115">
        <f t="shared" si="1"/>
        <v>47.826086956521742</v>
      </c>
      <c r="M26" s="107" t="s">
        <v>35</v>
      </c>
    </row>
    <row r="27" spans="1:13" ht="21" x14ac:dyDescent="0.35">
      <c r="A27" s="129"/>
      <c r="B27" s="16"/>
      <c r="C27" s="6"/>
      <c r="D27" s="33"/>
      <c r="E27" s="34"/>
      <c r="F27" s="34"/>
      <c r="G27" s="34"/>
      <c r="H27" s="75"/>
      <c r="I27" s="92"/>
      <c r="J27" s="92"/>
      <c r="K27" s="96"/>
      <c r="L27" s="115"/>
      <c r="M27" s="106"/>
    </row>
    <row r="28" spans="1:13" ht="21" x14ac:dyDescent="0.35">
      <c r="A28" s="129"/>
      <c r="B28" s="16" t="s">
        <v>15</v>
      </c>
      <c r="C28" s="7" t="s">
        <v>36</v>
      </c>
      <c r="D28" s="62">
        <v>6400</v>
      </c>
      <c r="E28" s="63" t="s">
        <v>4</v>
      </c>
      <c r="F28" s="63" t="s">
        <v>4</v>
      </c>
      <c r="G28" s="63" t="s">
        <v>4</v>
      </c>
      <c r="H28" s="76" t="s">
        <v>4</v>
      </c>
      <c r="I28" s="90">
        <v>0</v>
      </c>
      <c r="J28" s="90">
        <v>0</v>
      </c>
      <c r="K28" s="96">
        <f t="shared" si="0"/>
        <v>6400</v>
      </c>
      <c r="L28" s="115">
        <f t="shared" si="1"/>
        <v>0</v>
      </c>
      <c r="M28" s="103" t="s">
        <v>35</v>
      </c>
    </row>
    <row r="29" spans="1:13" ht="21" x14ac:dyDescent="0.35">
      <c r="A29" s="129"/>
      <c r="B29" s="19"/>
      <c r="C29" s="28"/>
      <c r="D29" s="35"/>
      <c r="E29" s="38"/>
      <c r="F29" s="38"/>
      <c r="G29" s="38"/>
      <c r="H29" s="80"/>
      <c r="I29" s="92"/>
      <c r="J29" s="92"/>
      <c r="K29" s="96"/>
      <c r="L29" s="115"/>
      <c r="M29" s="108"/>
    </row>
    <row r="30" spans="1:13" ht="21" x14ac:dyDescent="0.35">
      <c r="A30" s="129">
        <v>2</v>
      </c>
      <c r="B30" s="21" t="s">
        <v>39</v>
      </c>
      <c r="C30" s="29"/>
      <c r="D30" s="39"/>
      <c r="E30" s="40"/>
      <c r="F30" s="40"/>
      <c r="G30" s="40"/>
      <c r="H30" s="81"/>
      <c r="I30" s="92"/>
      <c r="J30" s="92"/>
      <c r="K30" s="96"/>
      <c r="L30" s="115"/>
      <c r="M30" s="109"/>
    </row>
    <row r="31" spans="1:13" ht="21" x14ac:dyDescent="0.35">
      <c r="A31" s="129"/>
      <c r="B31" s="16" t="s">
        <v>26</v>
      </c>
      <c r="C31" s="7" t="s">
        <v>36</v>
      </c>
      <c r="D31" s="62">
        <v>54500</v>
      </c>
      <c r="E31" s="67" t="s">
        <v>4</v>
      </c>
      <c r="F31" s="67" t="s">
        <v>4</v>
      </c>
      <c r="G31" s="67" t="s">
        <v>4</v>
      </c>
      <c r="H31" s="82" t="s">
        <v>4</v>
      </c>
      <c r="I31" s="90">
        <v>4900</v>
      </c>
      <c r="J31" s="90">
        <v>4909</v>
      </c>
      <c r="K31" s="96">
        <f t="shared" si="0"/>
        <v>44691</v>
      </c>
      <c r="L31" s="115">
        <f t="shared" si="1"/>
        <v>17.998165137614677</v>
      </c>
      <c r="M31" s="103" t="s">
        <v>35</v>
      </c>
    </row>
    <row r="32" spans="1:13" ht="21" x14ac:dyDescent="0.35">
      <c r="A32" s="129"/>
      <c r="B32" s="16"/>
      <c r="C32" s="6"/>
      <c r="D32" s="33"/>
      <c r="E32" s="41"/>
      <c r="F32" s="41"/>
      <c r="G32" s="41"/>
      <c r="H32" s="83"/>
      <c r="I32" s="92"/>
      <c r="J32" s="92"/>
      <c r="K32" s="96"/>
      <c r="L32" s="115"/>
      <c r="M32" s="106"/>
    </row>
    <row r="33" spans="1:13" ht="21" x14ac:dyDescent="0.35">
      <c r="A33" s="135">
        <v>3</v>
      </c>
      <c r="B33" s="48" t="s">
        <v>23</v>
      </c>
      <c r="C33" s="7" t="s">
        <v>36</v>
      </c>
      <c r="D33" s="62">
        <v>10000</v>
      </c>
      <c r="E33" s="63" t="s">
        <v>4</v>
      </c>
      <c r="F33" s="63" t="s">
        <v>4</v>
      </c>
      <c r="G33" s="63" t="s">
        <v>4</v>
      </c>
      <c r="H33" s="76" t="s">
        <v>4</v>
      </c>
      <c r="I33" s="90">
        <v>0</v>
      </c>
      <c r="J33" s="90">
        <v>0</v>
      </c>
      <c r="K33" s="96">
        <f t="shared" si="0"/>
        <v>10000</v>
      </c>
      <c r="L33" s="115">
        <f t="shared" si="1"/>
        <v>0</v>
      </c>
      <c r="M33" s="110" t="s">
        <v>35</v>
      </c>
    </row>
    <row r="34" spans="1:13" ht="21" x14ac:dyDescent="0.35">
      <c r="A34" s="135"/>
      <c r="B34" s="18"/>
      <c r="C34" s="30"/>
      <c r="D34" s="33"/>
      <c r="E34" s="34"/>
      <c r="F34" s="34"/>
      <c r="G34" s="34"/>
      <c r="H34" s="75"/>
      <c r="I34" s="92"/>
      <c r="J34" s="92"/>
      <c r="K34" s="96"/>
      <c r="L34" s="115"/>
      <c r="M34" s="111"/>
    </row>
    <row r="35" spans="1:13" ht="21" x14ac:dyDescent="0.35">
      <c r="A35" s="129">
        <v>4</v>
      </c>
      <c r="B35" s="16" t="s">
        <v>24</v>
      </c>
      <c r="C35" s="7" t="s">
        <v>36</v>
      </c>
      <c r="D35" s="62">
        <v>7600</v>
      </c>
      <c r="E35" s="63" t="s">
        <v>4</v>
      </c>
      <c r="F35" s="63" t="s">
        <v>4</v>
      </c>
      <c r="G35" s="63" t="s">
        <v>4</v>
      </c>
      <c r="H35" s="76" t="s">
        <v>4</v>
      </c>
      <c r="I35" s="90">
        <v>0</v>
      </c>
      <c r="J35" s="90">
        <v>0</v>
      </c>
      <c r="K35" s="96">
        <f t="shared" si="0"/>
        <v>7600</v>
      </c>
      <c r="L35" s="115">
        <f t="shared" si="1"/>
        <v>0</v>
      </c>
      <c r="M35" s="110" t="s">
        <v>35</v>
      </c>
    </row>
    <row r="36" spans="1:13" ht="21" x14ac:dyDescent="0.35">
      <c r="A36" s="129"/>
      <c r="B36" s="16"/>
      <c r="C36" s="6"/>
      <c r="D36" s="33"/>
      <c r="E36" s="34"/>
      <c r="F36" s="34"/>
      <c r="G36" s="34"/>
      <c r="H36" s="75"/>
      <c r="I36" s="92"/>
      <c r="J36" s="92"/>
      <c r="K36" s="96"/>
      <c r="L36" s="115"/>
      <c r="M36" s="106"/>
    </row>
    <row r="37" spans="1:13" ht="21" x14ac:dyDescent="0.35">
      <c r="A37" s="129">
        <v>5</v>
      </c>
      <c r="B37" s="16" t="s">
        <v>25</v>
      </c>
      <c r="C37" s="7" t="s">
        <v>36</v>
      </c>
      <c r="D37" s="43">
        <v>2140</v>
      </c>
      <c r="E37" s="34" t="s">
        <v>4</v>
      </c>
      <c r="F37" s="63" t="s">
        <v>4</v>
      </c>
      <c r="G37" s="63" t="s">
        <v>4</v>
      </c>
      <c r="H37" s="76" t="s">
        <v>4</v>
      </c>
      <c r="I37" s="90">
        <v>0</v>
      </c>
      <c r="J37" s="90">
        <v>2140</v>
      </c>
      <c r="K37" s="96"/>
      <c r="L37" s="115">
        <f t="shared" si="1"/>
        <v>100</v>
      </c>
      <c r="M37" s="110" t="s">
        <v>35</v>
      </c>
    </row>
    <row r="38" spans="1:13" ht="21" x14ac:dyDescent="0.35">
      <c r="A38" s="129"/>
      <c r="B38" s="16"/>
      <c r="C38" s="6"/>
      <c r="D38" s="33"/>
      <c r="E38" s="34"/>
      <c r="F38" s="34"/>
      <c r="G38" s="34"/>
      <c r="H38" s="75"/>
      <c r="I38" s="92"/>
      <c r="J38" s="92"/>
      <c r="K38" s="96"/>
      <c r="L38" s="115"/>
      <c r="M38" s="112"/>
    </row>
    <row r="39" spans="1:13" ht="21" x14ac:dyDescent="0.35">
      <c r="A39" s="129">
        <v>6</v>
      </c>
      <c r="B39" s="16" t="s">
        <v>37</v>
      </c>
      <c r="C39" s="7" t="s">
        <v>36</v>
      </c>
      <c r="D39" s="68">
        <v>30450</v>
      </c>
      <c r="E39" s="34" t="s">
        <v>4</v>
      </c>
      <c r="F39" s="63" t="s">
        <v>4</v>
      </c>
      <c r="G39" s="63" t="s">
        <v>4</v>
      </c>
      <c r="H39" s="76" t="s">
        <v>4</v>
      </c>
      <c r="I39" s="90">
        <v>0</v>
      </c>
      <c r="J39" s="90">
        <v>30450</v>
      </c>
      <c r="K39" s="96">
        <f t="shared" si="0"/>
        <v>0</v>
      </c>
      <c r="L39" s="115">
        <f t="shared" si="1"/>
        <v>100</v>
      </c>
      <c r="M39" s="110" t="s">
        <v>35</v>
      </c>
    </row>
    <row r="40" spans="1:13" ht="21" x14ac:dyDescent="0.35">
      <c r="A40" s="129"/>
      <c r="B40" s="16"/>
      <c r="C40" s="6"/>
      <c r="D40" s="42"/>
      <c r="E40" s="34"/>
      <c r="F40" s="34"/>
      <c r="G40" s="34"/>
      <c r="H40" s="75"/>
      <c r="I40" s="92"/>
      <c r="J40" s="92"/>
      <c r="K40" s="96"/>
      <c r="L40" s="115"/>
      <c r="M40" s="111"/>
    </row>
    <row r="41" spans="1:13" ht="40.5" x14ac:dyDescent="0.35">
      <c r="A41" s="124">
        <v>7</v>
      </c>
      <c r="B41" s="117" t="s">
        <v>49</v>
      </c>
      <c r="C41" s="7" t="s">
        <v>36</v>
      </c>
      <c r="D41" s="116">
        <v>76900</v>
      </c>
      <c r="E41" s="34" t="s">
        <v>4</v>
      </c>
      <c r="F41" s="63" t="s">
        <v>4</v>
      </c>
      <c r="G41" s="63" t="s">
        <v>4</v>
      </c>
      <c r="H41" s="76" t="s">
        <v>4</v>
      </c>
      <c r="I41" s="90">
        <v>0</v>
      </c>
      <c r="J41" s="90">
        <v>76900</v>
      </c>
      <c r="K41" s="96">
        <f t="shared" ref="K41" si="2">SUM(D41-(I41+J41))</f>
        <v>0</v>
      </c>
      <c r="L41" s="115">
        <f t="shared" ref="L41" si="3">SUM(((I41+J41)*100)/D41)</f>
        <v>100</v>
      </c>
      <c r="M41" s="110" t="s">
        <v>35</v>
      </c>
    </row>
    <row r="42" spans="1:13" ht="21" x14ac:dyDescent="0.35">
      <c r="A42" s="125"/>
      <c r="B42" s="48"/>
      <c r="C42" s="49"/>
      <c r="D42" s="47"/>
      <c r="E42" s="45"/>
      <c r="F42" s="45"/>
      <c r="G42" s="45"/>
      <c r="H42" s="84"/>
      <c r="I42" s="92"/>
      <c r="J42" s="92"/>
      <c r="K42" s="96"/>
      <c r="L42" s="115"/>
      <c r="M42" s="110"/>
    </row>
    <row r="43" spans="1:13" ht="21" x14ac:dyDescent="0.35">
      <c r="A43" s="118"/>
      <c r="B43" s="50"/>
      <c r="C43" s="51"/>
      <c r="D43" s="52"/>
      <c r="E43" s="69"/>
      <c r="F43" s="69"/>
      <c r="G43" s="69"/>
      <c r="H43" s="85"/>
      <c r="I43" s="90"/>
      <c r="J43" s="90"/>
      <c r="K43" s="96"/>
      <c r="L43" s="115"/>
      <c r="M43" s="113"/>
    </row>
    <row r="44" spans="1:13" ht="21" x14ac:dyDescent="0.35">
      <c r="A44" s="119"/>
      <c r="B44" s="53"/>
      <c r="C44" s="54"/>
      <c r="D44" s="55"/>
      <c r="E44" s="56"/>
      <c r="F44" s="56"/>
      <c r="G44" s="56"/>
      <c r="H44" s="86"/>
      <c r="I44" s="93"/>
      <c r="J44" s="93" t="s">
        <v>46</v>
      </c>
      <c r="K44" s="97"/>
      <c r="L44" s="115"/>
      <c r="M44" s="114"/>
    </row>
    <row r="45" spans="1:13" ht="33.6" customHeight="1" thickBot="1" x14ac:dyDescent="0.45">
      <c r="A45" s="138"/>
      <c r="B45" s="138"/>
      <c r="C45" s="32" t="s">
        <v>22</v>
      </c>
      <c r="D45" s="70">
        <f>SUM(D9:D43)</f>
        <v>2400790</v>
      </c>
      <c r="E45" s="156"/>
      <c r="F45" s="157"/>
      <c r="G45" s="157"/>
      <c r="H45" s="157"/>
      <c r="I45" s="31">
        <f>SUM(I9:I44)</f>
        <v>509965.04000000004</v>
      </c>
      <c r="J45" s="31">
        <f>SUM(J9:J44)</f>
        <v>612813.96</v>
      </c>
      <c r="K45" s="98">
        <f>SUM(K9:K44)</f>
        <v>1278011</v>
      </c>
      <c r="L45" s="115">
        <f t="shared" si="1"/>
        <v>46.767064174709155</v>
      </c>
      <c r="M45" s="5"/>
    </row>
    <row r="46" spans="1:13" x14ac:dyDescent="0.3">
      <c r="E46" s="138"/>
      <c r="F46" s="138"/>
      <c r="G46" s="138"/>
    </row>
    <row r="51" ht="63.75" customHeight="1" x14ac:dyDescent="0.3"/>
  </sheetData>
  <mergeCells count="30">
    <mergeCell ref="I6:J6"/>
    <mergeCell ref="E46:G46"/>
    <mergeCell ref="A45:B45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39:A40"/>
    <mergeCell ref="E45:H45"/>
    <mergeCell ref="A43:A44"/>
    <mergeCell ref="F7:F8"/>
    <mergeCell ref="G7:G8"/>
    <mergeCell ref="H7:H8"/>
    <mergeCell ref="A41:A42"/>
    <mergeCell ref="A9:A25"/>
    <mergeCell ref="A26:A29"/>
    <mergeCell ref="D7:D8"/>
    <mergeCell ref="E7:E8"/>
    <mergeCell ref="A6:A8"/>
    <mergeCell ref="A30:A32"/>
    <mergeCell ref="A33:A34"/>
    <mergeCell ref="A35:A36"/>
    <mergeCell ref="A37:A38"/>
  </mergeCells>
  <phoneticPr fontId="9" type="noConversion"/>
  <pageMargins left="0.19685039370078741" right="0" top="0.19685039370078741" bottom="0" header="0.31496062992125984" footer="0"/>
  <pageSetup paperSize="9" scale="67" orientation="landscape" horizontalDpi="4294967293" r:id="rId1"/>
  <rowBreaks count="1" manualBreakCount="1">
    <brk id="2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สรุปไตรมาส 1 -2</vt:lpstr>
      <vt:lpstr>'สรุปไตรมาส 1 -2'!Print_Area</vt:lpstr>
      <vt:lpstr>'สรุปไตรมาส 1 -2'!Print_Titles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KITTITACH PIJAWONG</cp:lastModifiedBy>
  <cp:lastPrinted>2026-07-21T06:13:19Z</cp:lastPrinted>
  <dcterms:created xsi:type="dcterms:W3CDTF">2023-05-30T14:10:06Z</dcterms:created>
  <dcterms:modified xsi:type="dcterms:W3CDTF">2026-07-21T06:13:25Z</dcterms:modified>
</cp:coreProperties>
</file>