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4E0198BD-21C9-4192-AA7B-D6B1CA9A14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  <sheet name="Sheet1" sheetId="1" r:id="rId2"/>
  </sheets>
  <definedNames>
    <definedName name="_xlnm.Print_Area" localSheetId="1">Sheet1!$A$1:$G$18</definedName>
    <definedName name="_xlnm.Print_Titles" localSheetId="1">Sheet1!$1:$3</definedName>
    <definedName name="_xlnm.Print_Titles" localSheetId="0">'Sheet1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F34" i="2"/>
  <c r="F33" i="2"/>
  <c r="F32" i="2"/>
  <c r="F31" i="2"/>
  <c r="F30" i="2"/>
  <c r="F29" i="2"/>
  <c r="F28" i="2"/>
  <c r="F27" i="2"/>
  <c r="F26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34" i="1"/>
  <c r="F35" i="2" l="1"/>
  <c r="D34" i="1"/>
  <c r="F34" i="1" s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6" i="1"/>
</calcChain>
</file>

<file path=xl/sharedStrings.xml><?xml version="1.0" encoding="utf-8"?>
<sst xmlns="http://schemas.openxmlformats.org/spreadsheetml/2006/main" count="189" uniqueCount="82">
  <si>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</si>
  <si>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</si>
  <si>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</si>
  <si>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</si>
  <si>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</si>
  <si>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</si>
  <si>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</si>
  <si>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</si>
  <si>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</si>
  <si>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</si>
  <si>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</si>
  <si>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</si>
  <si>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</si>
  <si>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</si>
  <si>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</si>
  <si>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</si>
  <si>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ค่าตอบแทนนักจิตฯ</t>
  </si>
  <si>
    <t>ค่าชันสูตรพลิกศพ</t>
  </si>
  <si>
    <t>ค่าตอบแทนพยานในคดีอาญา</t>
  </si>
  <si>
    <t>ค่าส่งหมายเรียกพยาน</t>
  </si>
  <si>
    <t>ค่าใช้จ่ายในงานป้องกันปราบปราม/สืบสวน</t>
  </si>
  <si>
    <t>ค่าใช้จ่ายในการปฏิบัติงานของพนักงานสอบสวน</t>
  </si>
  <si>
    <t>โครงการสกัดกั้นยาเสพติด(Hart Land)</t>
  </si>
  <si>
    <t>โครงการสลายเครือข่ายผู้มีอิทธิพลและกลุ่ม</t>
  </si>
  <si>
    <t>ชาติพันธุ์ที่เกี่ยวข้องกับยาเสพติด</t>
  </si>
  <si>
    <t>โครงการตำรวจชุมชนและมวลชนสัมพันธ์</t>
  </si>
  <si>
    <t>โครงการครูแดร์</t>
  </si>
  <si>
    <t>โครงการตำรวจประสานโรงเรียน</t>
  </si>
  <si>
    <t>โครงการชุมชนยั่งยืน</t>
  </si>
  <si>
    <t xml:space="preserve">รวมงบประมาณรายจ่ายประจำปี 2568 </t>
  </si>
  <si>
    <t>เบี้ยประชุม กต.ตร.สภ.ฯ</t>
  </si>
  <si>
    <t>ค่าสาธารณูปโภคจุดตรวจพี้หลวง</t>
  </si>
  <si>
    <t>ค่าตอบแทนการตั้งด่านตรวจ/จุดตรวจ (24 ชั่วโมง)</t>
  </si>
  <si>
    <t>โครงการอาสาสมัครตำรวจบ้าน</t>
  </si>
  <si>
    <t>รับผิดชอบบ่อย เนื่องจาก</t>
  </si>
  <si>
    <t>ได้รับการแต่งตั้ง โยกย้าย</t>
  </si>
  <si>
    <t>ไปดำรงในสังกัดใหม่</t>
  </si>
  <si>
    <t>ไม่ค่อยมีความรู้ในเรื่อง</t>
  </si>
  <si>
    <t>ระเบียบและแนวทางและ</t>
  </si>
  <si>
    <t>ขั้นตอนการปฏิบัติงานเนื่อง</t>
  </si>
  <si>
    <t>จากมาปฏิบัติงานใหม่</t>
  </si>
  <si>
    <t>กำลังพลผู้ปฏิบัติงาน โดย</t>
  </si>
  <si>
    <t>ข้าราชการตำรวจหนึ่งนาย</t>
  </si>
  <si>
    <t>ต้องรับผิดชอบภาระงานหลาย</t>
  </si>
  <si>
    <t>อย่างหลายหน้าที่</t>
  </si>
  <si>
    <t>การแก้ไขปัญหา</t>
  </si>
  <si>
    <t xml:space="preserve">  สภ.บ้านหลวง ได้แก้ไข</t>
  </si>
  <si>
    <t>ปัญหา โดยการนำคู่มือการ</t>
  </si>
  <si>
    <t>งานตรวจสอบภายใน มาเป็น</t>
  </si>
  <si>
    <t>ภายในสิ้นปีงบประมาณ สภ.</t>
  </si>
  <si>
    <t>บ้านหลวง สามารถเบิกจ่าย</t>
  </si>
  <si>
    <t>งบประมาณได้ตามเป้าหมาย</t>
  </si>
  <si>
    <t>รับตรวจต้นแบบ" ของสำนัก</t>
  </si>
  <si>
    <t>แนวทางปฏิบัติงานคาดว่า</t>
  </si>
  <si>
    <t>ร้อยละที่กำหนด มีความถูกต้อง</t>
  </si>
  <si>
    <t>โดยเป็นไปตามระเบียบฯ หลัก</t>
  </si>
  <si>
    <t>เกณฑ์และแนวทางที่กำหนด</t>
  </si>
  <si>
    <t>เป็นค่าตอบแทนทำงานนอกเวลาราชการ</t>
  </si>
  <si>
    <t>ค่า OT ปฏิบัติงานนอกเวลา</t>
  </si>
  <si>
    <t>เป็นสวัสดิการข้าชการเดินทางไปราชการ</t>
  </si>
  <si>
    <t>เป็นค่าเบี้ยประชุม กต.ตร.สภ.ฯ</t>
  </si>
  <si>
    <t>เป็นค่าวัสดุสำนักงาน</t>
  </si>
  <si>
    <t>จัดซื้อน้ำมันเชื้อเพลิงในการปฏิบัติงาน</t>
  </si>
  <si>
    <t>เป็นค่าสาธารณูปโภค</t>
  </si>
  <si>
    <t>เป็นค่าสาธารณูปโภคจุดตรวจพี้หลวง</t>
  </si>
  <si>
    <t>เป็นค่าโครงการตำรวจชุมชนและมวลชนสัมพันธ์</t>
  </si>
  <si>
    <t>เป็นค่าใช้จ่ายโครงการอาสาสมัครตำรวจบ้าน</t>
  </si>
  <si>
    <t>เป็นค่าใช้จ่ายโครงการครูแดร์</t>
  </si>
  <si>
    <t>เป็นค่าใช้จ่ายโครงการตำรวจประสานโรงเรียน</t>
  </si>
  <si>
    <t>โครงการลดอุบัติเหตุทางท้องถนนช่วงเทศกาล
ปีใหม่ 67</t>
  </si>
  <si>
    <t>เป็นค่าใช้จ่ายโครงการลดอุบัติเหตุทางท้องถนน
ช่วงเทศกาลปีใหม่ 68</t>
  </si>
  <si>
    <r>
      <rPr>
        <b/>
        <sz val="15"/>
        <color theme="1"/>
        <rFont val="TH SarabunPSK"/>
        <family val="2"/>
      </rPr>
      <t>1.)</t>
    </r>
    <r>
      <rPr>
        <sz val="15"/>
        <color theme="1"/>
        <rFont val="TH SarabunPSK"/>
        <family val="2"/>
      </rPr>
      <t>มีการเปลี่ยนเจ้าหน้าที่ผู้</t>
    </r>
  </si>
  <si>
    <r>
      <rPr>
        <b/>
        <sz val="15"/>
        <color theme="1"/>
        <rFont val="TH SarabunPSK"/>
        <family val="2"/>
      </rPr>
      <t>2.)</t>
    </r>
    <r>
      <rPr>
        <sz val="15"/>
        <color theme="1"/>
        <rFont val="TH SarabunPSK"/>
        <family val="2"/>
      </rPr>
      <t>เจ้าหน้าที่ผู้รับผิดชอบ</t>
    </r>
  </si>
  <si>
    <r>
      <rPr>
        <b/>
        <sz val="15"/>
        <color theme="1"/>
        <rFont val="TH SarabunPSK"/>
        <family val="2"/>
      </rPr>
      <t>3.)</t>
    </r>
    <r>
      <rPr>
        <sz val="15"/>
        <color theme="1"/>
        <rFont val="TH SarabunPSK"/>
        <family val="2"/>
      </rPr>
      <t>สภ.บ้านหลวง ขาดแคลน</t>
    </r>
  </si>
  <si>
    <t>ยังไม่มีผลการเบิกจ่าย</t>
  </si>
  <si>
    <t>รายงานผลการใช้จ่ายงบประมาณประจำปี 2568 ที่ดำเนินการรอบ 6 เดือนแรก ( ข้อมูลตั้งแต่ ต.ค.67 - 31 มี.ค.68 ) 
สถานีตำรวจภูธรบ้านหลวง..จังหวัดน่าน 
ประจำปีงบประมาณ พ.ศ. 2568</t>
  </si>
  <si>
    <t>ปฏิบัติงานสำหรับเจ้าหน้าที่งานธุรการ</t>
  </si>
  <si>
    <t>และอำนวยการ และคู่มือตามโครงการ"หน่วย</t>
  </si>
  <si>
    <t>ไม่มี</t>
  </si>
  <si>
    <t>อยู่ระหว่างการเบิกจ่ายและคาดว่าจะไม่มีปัญหา</t>
  </si>
  <si>
    <t>โครงการสลายเครือข่ายผู้มีอิทธิพลและกลุ่ม
ชาติพันธุ์ที่เกี่ยวข้องกับยาเสพติด</t>
  </si>
  <si>
    <t>รายงานผลการใช้จ่ายงบประมาณประจำปี 2568 ที่ดำเนินการรอบ 6 เดือนแรก ( ข้อมูลตั้งแต่ ต.ค.67 - 31 มี.ค.68 ) 
สถานีตำรวจภูธรบ้านหลวง จังหวัดน่าน 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</si>
</sst>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1"/>
      <color theme="1"/>
      <name val="TH SarabunPSK"/>
      <family val="2"/>
    </font>
    <font>
      <sz val="16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3" fontId="5" fillId="0" borderId="1" xfId="0" applyNumberFormat="1" applyFont="1" applyBorder="1"/>
    <xf numFmtId="0" fontId="9" fillId="0" borderId="1" xfId="0" applyFont="1" applyBorder="1"/>
    <xf numFmtId="3" fontId="5" fillId="0" borderId="1" xfId="0" applyNumberFormat="1" applyFont="1" applyBorder="1" applyAlignment="1">
      <alignment vertical="center" wrapText="1"/>
    </xf>
    <xf numFmtId="0" fontId="2" fillId="0" borderId="3" xfId="0" applyFont="1" applyBorder="1"/>
    <xf numFmtId="0" fontId="0" fillId="0" borderId="2" xfId="0" applyBorder="1"/>
    <xf numFmtId="4" fontId="1" fillId="0" borderId="1" xfId="0" applyNumberFormat="1" applyFont="1" applyBorder="1"/>
    <xf numFmtId="3" fontId="1" fillId="0" borderId="1" xfId="0" applyNumberFormat="1" applyFont="1" applyBorder="1"/>
    <xf numFmtId="3" fontId="6" fillId="3" borderId="1" xfId="0" applyNumberFormat="1" applyFont="1" applyFill="1" applyBorder="1"/>
    <xf numFmtId="4" fontId="6" fillId="3" borderId="1" xfId="0" applyNumberFormat="1" applyFont="1" applyFill="1" applyBorder="1"/>
    <xf numFmtId="0" fontId="13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5" fillId="4" borderId="1" xfId="1" applyNumberFormat="1" applyFont="1" applyFill="1" applyBorder="1" applyAlignment="1">
      <alignment shrinkToFit="1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top" wrapText="1"/>
    </xf>
    <xf numFmtId="0" fontId="0" fillId="0" borderId="1" xfId="0" applyBorder="1"/>
    <xf numFmtId="0" fontId="1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3" fontId="6" fillId="5" borderId="1" xfId="0" applyNumberFormat="1" applyFont="1" applyFill="1" applyBorder="1"/>
    <xf numFmtId="4" fontId="6" fillId="5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left"/>
    </xf>
  </cellXfs>
  <cellStyles count="2">
    <cellStyle name="Normal 4 2 10" xfId="1" xr:uid="{00000000-0005-0000-0000-000001000000}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7FDD-F13D-4024-B551-1AE06AA983EC}">
  <sheetPr>
    <pageSetUpPr fitToPage="1"/>
  </sheetPr>
  <dimension ref="A1:G39"/>
  <sheetViews>
    <sheetView tabSelected="1" zoomScale="120" zoomScaleNormal="120" workbookViewId="0">
      <selection activeCell="I6" sqref="I6"/>
    </sheetView>
  </sheetViews>
  <sheetFormatPr defaultRowHeight="21"/>
  <cols>
    <col min="1" max="1" width="5.88671875" style="36" customWidth="1"/>
    <col min="2" max="2" width="30.6640625" style="36" customWidth="1"/>
    <col min="3" max="3" width="42.109375" style="36" customWidth="1"/>
    <col min="4" max="4" width="21.33203125" style="36" customWidth="1"/>
    <col min="5" max="5" width="13" style="36" customWidth="1"/>
    <col min="6" max="6" width="12.33203125" style="36" customWidth="1"/>
    <col min="7" max="7" width="22.6640625" style="36" customWidth="1"/>
    <col min="8" max="16384" width="8.88671875" style="36"/>
  </cols>
  <sheetData>
    <row r="1" spans="1:7" ht="23.25" customHeight="1">
      <c r="A1" s="29" t="s">
        <v>81</v>
      </c>
      <c r="B1" s="30"/>
      <c r="C1" s="30"/>
      <c r="D1" s="30"/>
      <c r="E1" s="30"/>
      <c r="F1" s="30"/>
      <c r="G1" s="30"/>
    </row>
    <row r="2" spans="1:7" ht="23.25" customHeight="1">
      <c r="A2" s="30"/>
      <c r="B2" s="30"/>
      <c r="C2" s="30"/>
      <c r="D2" s="30"/>
      <c r="E2" s="30"/>
      <c r="F2" s="30"/>
      <c r="G2" s="30"/>
    </row>
    <row r="3" spans="1:7" ht="32.25" customHeight="1">
      <c r="A3" s="30"/>
      <c r="B3" s="30"/>
      <c r="C3" s="30"/>
      <c r="D3" s="30"/>
      <c r="E3" s="30"/>
      <c r="F3" s="30"/>
      <c r="G3" s="30"/>
    </row>
    <row r="4" spans="1:7" ht="23.25" customHeight="1">
      <c r="A4" s="31" t="s">
        <v>0</v>
      </c>
      <c r="B4" s="31" t="s">
        <v>6</v>
      </c>
      <c r="C4" s="31" t="s">
        <v>1</v>
      </c>
      <c r="D4" s="31" t="s">
        <v>2</v>
      </c>
      <c r="E4" s="31" t="s">
        <v>3</v>
      </c>
      <c r="F4" s="31" t="s">
        <v>4</v>
      </c>
      <c r="G4" s="32" t="s">
        <v>5</v>
      </c>
    </row>
    <row r="5" spans="1:7" ht="21" customHeight="1">
      <c r="A5" s="31"/>
      <c r="B5" s="31"/>
      <c r="C5" s="31"/>
      <c r="D5" s="31"/>
      <c r="E5" s="31"/>
      <c r="F5" s="31"/>
      <c r="G5" s="32"/>
    </row>
    <row r="6" spans="1:7">
      <c r="A6" s="3">
        <v>1</v>
      </c>
      <c r="B6" s="1" t="s">
        <v>58</v>
      </c>
      <c r="C6" s="1" t="s">
        <v>57</v>
      </c>
      <c r="D6" s="7">
        <v>681600</v>
      </c>
      <c r="E6" s="11">
        <v>344280</v>
      </c>
      <c r="F6" s="10">
        <f>E6*100/D6</f>
        <v>50.510563380281688</v>
      </c>
      <c r="G6" s="3" t="s">
        <v>78</v>
      </c>
    </row>
    <row r="7" spans="1:7" ht="21" customHeight="1">
      <c r="A7" s="3">
        <v>2</v>
      </c>
      <c r="B7" s="1" t="s">
        <v>7</v>
      </c>
      <c r="C7" s="1" t="s">
        <v>59</v>
      </c>
      <c r="D7" s="7">
        <v>103200</v>
      </c>
      <c r="E7" s="11">
        <v>5840</v>
      </c>
      <c r="F7" s="10">
        <f t="shared" ref="F7:F35" si="0">E7*100/D7</f>
        <v>5.6589147286821708</v>
      </c>
      <c r="G7" s="3" t="s">
        <v>78</v>
      </c>
    </row>
    <row r="8" spans="1:7">
      <c r="A8" s="3">
        <v>3</v>
      </c>
      <c r="B8" s="1" t="s">
        <v>30</v>
      </c>
      <c r="C8" s="1" t="s">
        <v>60</v>
      </c>
      <c r="D8" s="7">
        <v>15000</v>
      </c>
      <c r="E8" s="11">
        <v>8000</v>
      </c>
      <c r="F8" s="10">
        <f t="shared" si="0"/>
        <v>53.333333333333336</v>
      </c>
      <c r="G8" s="3" t="s">
        <v>78</v>
      </c>
    </row>
    <row r="9" spans="1:7">
      <c r="A9" s="3">
        <v>4</v>
      </c>
      <c r="B9" s="1" t="s">
        <v>8</v>
      </c>
      <c r="C9" s="1" t="s">
        <v>79</v>
      </c>
      <c r="D9" s="7">
        <v>17100</v>
      </c>
      <c r="E9" s="11">
        <v>0</v>
      </c>
      <c r="F9" s="10">
        <f t="shared" si="0"/>
        <v>0</v>
      </c>
      <c r="G9" s="3" t="s">
        <v>78</v>
      </c>
    </row>
    <row r="10" spans="1:7" ht="21" customHeight="1">
      <c r="A10" s="3">
        <v>5</v>
      </c>
      <c r="B10" s="1" t="s">
        <v>9</v>
      </c>
      <c r="C10" s="1" t="s">
        <v>79</v>
      </c>
      <c r="D10" s="7">
        <v>37900</v>
      </c>
      <c r="E10" s="11">
        <v>0</v>
      </c>
      <c r="F10" s="10">
        <f t="shared" si="0"/>
        <v>0</v>
      </c>
      <c r="G10" s="3" t="s">
        <v>78</v>
      </c>
    </row>
    <row r="11" spans="1:7">
      <c r="A11" s="3">
        <v>6</v>
      </c>
      <c r="B11" s="1" t="s">
        <v>10</v>
      </c>
      <c r="C11" s="1" t="s">
        <v>61</v>
      </c>
      <c r="D11" s="7">
        <v>6600</v>
      </c>
      <c r="E11" s="11">
        <v>6600</v>
      </c>
      <c r="F11" s="10">
        <f t="shared" si="0"/>
        <v>100</v>
      </c>
      <c r="G11" s="3" t="s">
        <v>78</v>
      </c>
    </row>
    <row r="12" spans="1:7" ht="21" customHeight="1">
      <c r="A12" s="3">
        <v>7</v>
      </c>
      <c r="B12" s="2" t="s">
        <v>11</v>
      </c>
      <c r="C12" s="1" t="s">
        <v>62</v>
      </c>
      <c r="D12" s="7">
        <v>744667</v>
      </c>
      <c r="E12" s="15">
        <v>276505</v>
      </c>
      <c r="F12" s="10">
        <f t="shared" si="0"/>
        <v>37.131362071905968</v>
      </c>
      <c r="G12" s="3" t="s">
        <v>78</v>
      </c>
    </row>
    <row r="13" spans="1:7">
      <c r="A13" s="3">
        <v>8</v>
      </c>
      <c r="B13" s="1" t="s">
        <v>12</v>
      </c>
      <c r="C13" s="1" t="s">
        <v>62</v>
      </c>
      <c r="D13" s="5">
        <v>395000</v>
      </c>
      <c r="E13" s="16">
        <v>290495</v>
      </c>
      <c r="F13" s="10">
        <f t="shared" si="0"/>
        <v>73.543037974683543</v>
      </c>
      <c r="G13" s="3" t="s">
        <v>78</v>
      </c>
    </row>
    <row r="14" spans="1:7">
      <c r="A14" s="3">
        <v>9</v>
      </c>
      <c r="B14" s="1" t="s">
        <v>13</v>
      </c>
      <c r="C14" s="1" t="s">
        <v>79</v>
      </c>
      <c r="D14" s="5">
        <v>4700</v>
      </c>
      <c r="E14" s="11">
        <v>0</v>
      </c>
      <c r="F14" s="10">
        <f t="shared" si="0"/>
        <v>0</v>
      </c>
      <c r="G14" s="3" t="s">
        <v>78</v>
      </c>
    </row>
    <row r="15" spans="1:7">
      <c r="A15" s="3">
        <v>10</v>
      </c>
      <c r="B15" s="1" t="s">
        <v>14</v>
      </c>
      <c r="C15" s="1" t="s">
        <v>79</v>
      </c>
      <c r="D15" s="5">
        <v>6400</v>
      </c>
      <c r="E15" s="11">
        <v>0</v>
      </c>
      <c r="F15" s="10">
        <f t="shared" si="0"/>
        <v>0</v>
      </c>
      <c r="G15" s="3" t="s">
        <v>78</v>
      </c>
    </row>
    <row r="16" spans="1:7">
      <c r="A16" s="3">
        <v>11</v>
      </c>
      <c r="B16" s="1" t="s">
        <v>16</v>
      </c>
      <c r="C16" s="1" t="s">
        <v>79</v>
      </c>
      <c r="D16" s="5">
        <v>1800</v>
      </c>
      <c r="E16" s="11">
        <v>0</v>
      </c>
      <c r="F16" s="10">
        <f t="shared" si="0"/>
        <v>0</v>
      </c>
      <c r="G16" s="3" t="s">
        <v>78</v>
      </c>
    </row>
    <row r="17" spans="1:7">
      <c r="A17" s="3">
        <v>12</v>
      </c>
      <c r="B17" s="1" t="s">
        <v>17</v>
      </c>
      <c r="C17" s="1" t="s">
        <v>79</v>
      </c>
      <c r="D17" s="5">
        <v>11000</v>
      </c>
      <c r="E17" s="11">
        <v>0</v>
      </c>
      <c r="F17" s="10">
        <f t="shared" si="0"/>
        <v>0</v>
      </c>
      <c r="G17" s="3" t="s">
        <v>78</v>
      </c>
    </row>
    <row r="18" spans="1:7">
      <c r="A18" s="3">
        <v>13</v>
      </c>
      <c r="B18" s="1" t="s">
        <v>18</v>
      </c>
      <c r="C18" s="1" t="s">
        <v>79</v>
      </c>
      <c r="D18" s="5">
        <v>8800</v>
      </c>
      <c r="E18" s="11">
        <v>0</v>
      </c>
      <c r="F18" s="10">
        <f t="shared" si="0"/>
        <v>0</v>
      </c>
      <c r="G18" s="3" t="s">
        <v>78</v>
      </c>
    </row>
    <row r="19" spans="1:7">
      <c r="A19" s="3">
        <v>14</v>
      </c>
      <c r="B19" s="1" t="s">
        <v>19</v>
      </c>
      <c r="C19" s="1" t="s">
        <v>79</v>
      </c>
      <c r="D19" s="5">
        <v>500</v>
      </c>
      <c r="E19" s="11">
        <v>0</v>
      </c>
      <c r="F19" s="10">
        <f t="shared" si="0"/>
        <v>0</v>
      </c>
      <c r="G19" s="3" t="s">
        <v>78</v>
      </c>
    </row>
    <row r="20" spans="1:7" ht="22.5" customHeight="1">
      <c r="A20" s="3">
        <v>15</v>
      </c>
      <c r="B20" s="1" t="s">
        <v>15</v>
      </c>
      <c r="C20" s="1" t="s">
        <v>63</v>
      </c>
      <c r="D20" s="5">
        <v>48800</v>
      </c>
      <c r="E20" s="10">
        <v>42586.54</v>
      </c>
      <c r="F20" s="10">
        <f t="shared" si="0"/>
        <v>87.267499999999998</v>
      </c>
      <c r="G20" s="3" t="s">
        <v>78</v>
      </c>
    </row>
    <row r="21" spans="1:7">
      <c r="A21" s="3">
        <v>16</v>
      </c>
      <c r="B21" s="1" t="s">
        <v>31</v>
      </c>
      <c r="C21" s="1" t="s">
        <v>64</v>
      </c>
      <c r="D21" s="5">
        <v>12000</v>
      </c>
      <c r="E21" s="11">
        <v>12000</v>
      </c>
      <c r="F21" s="10">
        <f t="shared" si="0"/>
        <v>100</v>
      </c>
      <c r="G21" s="3" t="s">
        <v>78</v>
      </c>
    </row>
    <row r="22" spans="1:7">
      <c r="A22" s="3">
        <v>17</v>
      </c>
      <c r="B22" s="1" t="s">
        <v>20</v>
      </c>
      <c r="C22" s="1" t="s">
        <v>79</v>
      </c>
      <c r="D22" s="5">
        <v>40800</v>
      </c>
      <c r="E22" s="11">
        <v>0</v>
      </c>
      <c r="F22" s="10">
        <f t="shared" si="0"/>
        <v>0</v>
      </c>
      <c r="G22" s="3" t="s">
        <v>78</v>
      </c>
    </row>
    <row r="23" spans="1:7">
      <c r="A23" s="3">
        <v>18</v>
      </c>
      <c r="B23" s="1" t="s">
        <v>21</v>
      </c>
      <c r="C23" s="1" t="s">
        <v>79</v>
      </c>
      <c r="D23" s="5">
        <v>13700</v>
      </c>
      <c r="E23" s="11">
        <v>0</v>
      </c>
      <c r="F23" s="10">
        <f t="shared" si="0"/>
        <v>0</v>
      </c>
      <c r="G23" s="3" t="s">
        <v>78</v>
      </c>
    </row>
    <row r="24" spans="1:7">
      <c r="A24" s="31" t="s">
        <v>0</v>
      </c>
      <c r="B24" s="31" t="s">
        <v>6</v>
      </c>
      <c r="C24" s="31" t="s">
        <v>1</v>
      </c>
      <c r="D24" s="31" t="s">
        <v>2</v>
      </c>
      <c r="E24" s="31" t="s">
        <v>3</v>
      </c>
      <c r="F24" s="31" t="s">
        <v>4</v>
      </c>
      <c r="G24" s="32" t="s">
        <v>5</v>
      </c>
    </row>
    <row r="25" spans="1:7" ht="30" customHeight="1">
      <c r="A25" s="31"/>
      <c r="B25" s="31"/>
      <c r="C25" s="31"/>
      <c r="D25" s="31"/>
      <c r="E25" s="31"/>
      <c r="F25" s="31"/>
      <c r="G25" s="32"/>
    </row>
    <row r="26" spans="1:7" s="8" customFormat="1" ht="20.25" customHeight="1">
      <c r="A26" s="3">
        <v>19</v>
      </c>
      <c r="B26" s="1" t="s">
        <v>32</v>
      </c>
      <c r="C26" s="1" t="s">
        <v>32</v>
      </c>
      <c r="D26" s="5">
        <v>158300</v>
      </c>
      <c r="E26" s="11">
        <v>158300</v>
      </c>
      <c r="F26" s="10">
        <f t="shared" si="0"/>
        <v>100</v>
      </c>
      <c r="G26" s="21" t="s">
        <v>78</v>
      </c>
    </row>
    <row r="27" spans="1:7" s="37" customFormat="1" ht="21" customHeight="1">
      <c r="A27" s="3">
        <v>20</v>
      </c>
      <c r="B27" s="1" t="s">
        <v>22</v>
      </c>
      <c r="C27" s="1" t="s">
        <v>79</v>
      </c>
      <c r="D27" s="5">
        <v>10600</v>
      </c>
      <c r="E27" s="11">
        <v>0</v>
      </c>
      <c r="F27" s="10">
        <f t="shared" si="0"/>
        <v>0</v>
      </c>
      <c r="G27" s="21" t="s">
        <v>78</v>
      </c>
    </row>
    <row r="28" spans="1:7" ht="35.25" customHeight="1">
      <c r="A28" s="21">
        <v>21</v>
      </c>
      <c r="B28" s="38" t="s">
        <v>80</v>
      </c>
      <c r="C28" s="2" t="s">
        <v>79</v>
      </c>
      <c r="D28" s="22">
        <v>5200</v>
      </c>
      <c r="E28" s="23">
        <v>0</v>
      </c>
      <c r="F28" s="24">
        <f t="shared" si="0"/>
        <v>0</v>
      </c>
      <c r="G28" s="21" t="s">
        <v>78</v>
      </c>
    </row>
    <row r="29" spans="1:7" ht="21" customHeight="1">
      <c r="A29" s="3">
        <v>22</v>
      </c>
      <c r="B29" s="1" t="s">
        <v>25</v>
      </c>
      <c r="C29" s="1" t="s">
        <v>65</v>
      </c>
      <c r="D29" s="5">
        <v>60900</v>
      </c>
      <c r="E29" s="11">
        <v>27200</v>
      </c>
      <c r="F29" s="10">
        <f t="shared" si="0"/>
        <v>44.663382594417079</v>
      </c>
      <c r="G29" s="21" t="s">
        <v>78</v>
      </c>
    </row>
    <row r="30" spans="1:7" ht="21" customHeight="1">
      <c r="A30" s="3">
        <v>23</v>
      </c>
      <c r="B30" s="1" t="s">
        <v>33</v>
      </c>
      <c r="C30" s="1" t="s">
        <v>66</v>
      </c>
      <c r="D30" s="5">
        <v>16000</v>
      </c>
      <c r="E30" s="11">
        <v>8000</v>
      </c>
      <c r="F30" s="10">
        <f t="shared" si="0"/>
        <v>50</v>
      </c>
      <c r="G30" s="21" t="s">
        <v>78</v>
      </c>
    </row>
    <row r="31" spans="1:7" ht="21" customHeight="1">
      <c r="A31" s="3">
        <v>23</v>
      </c>
      <c r="B31" s="1" t="s">
        <v>26</v>
      </c>
      <c r="C31" s="1" t="s">
        <v>67</v>
      </c>
      <c r="D31" s="5">
        <v>31200</v>
      </c>
      <c r="E31" s="11">
        <v>15600</v>
      </c>
      <c r="F31" s="10">
        <f t="shared" si="0"/>
        <v>50</v>
      </c>
      <c r="G31" s="21" t="s">
        <v>78</v>
      </c>
    </row>
    <row r="32" spans="1:7">
      <c r="A32" s="3">
        <v>24</v>
      </c>
      <c r="B32" s="1" t="s">
        <v>27</v>
      </c>
      <c r="C32" s="1" t="s">
        <v>68</v>
      </c>
      <c r="D32" s="5">
        <v>4420</v>
      </c>
      <c r="E32" s="11">
        <v>2140</v>
      </c>
      <c r="F32" s="10">
        <f t="shared" si="0"/>
        <v>48.41628959276018</v>
      </c>
      <c r="G32" s="21" t="s">
        <v>78</v>
      </c>
    </row>
    <row r="33" spans="1:7">
      <c r="A33" s="3">
        <v>25</v>
      </c>
      <c r="B33" s="1" t="s">
        <v>28</v>
      </c>
      <c r="C33" s="2" t="s">
        <v>79</v>
      </c>
      <c r="D33" s="5">
        <v>78000</v>
      </c>
      <c r="E33" s="11">
        <v>0</v>
      </c>
      <c r="F33" s="10">
        <f t="shared" si="0"/>
        <v>0</v>
      </c>
      <c r="G33" s="21" t="s">
        <v>78</v>
      </c>
    </row>
    <row r="34" spans="1:7" ht="63">
      <c r="A34" s="21">
        <v>26</v>
      </c>
      <c r="B34" s="39" t="s">
        <v>69</v>
      </c>
      <c r="C34" s="39" t="s">
        <v>70</v>
      </c>
      <c r="D34" s="22">
        <v>11200</v>
      </c>
      <c r="E34" s="23">
        <v>11200</v>
      </c>
      <c r="F34" s="24">
        <f t="shared" si="0"/>
        <v>100</v>
      </c>
      <c r="G34" s="21" t="s">
        <v>78</v>
      </c>
    </row>
    <row r="35" spans="1:7">
      <c r="A35" s="40"/>
      <c r="B35" s="41" t="s">
        <v>29</v>
      </c>
      <c r="C35" s="41"/>
      <c r="D35" s="27">
        <f>SUM(D6:D34)</f>
        <v>2525387</v>
      </c>
      <c r="E35" s="27">
        <f>SUM(E6:E34)</f>
        <v>1208746.54</v>
      </c>
      <c r="F35" s="28">
        <f t="shared" si="0"/>
        <v>47.86381414016941</v>
      </c>
      <c r="G35" s="42"/>
    </row>
    <row r="37" spans="1:7" ht="14.25" customHeight="1"/>
    <row r="38" spans="1:7" ht="14.25" customHeight="1"/>
    <row r="39" spans="1:7" ht="14.25" customHeight="1"/>
  </sheetData>
  <mergeCells count="16">
    <mergeCell ref="F24:F25"/>
    <mergeCell ref="G24:G25"/>
    <mergeCell ref="B35:C35"/>
    <mergeCell ref="A24:A25"/>
    <mergeCell ref="B24:B25"/>
    <mergeCell ref="C24:C25"/>
    <mergeCell ref="D24:D25"/>
    <mergeCell ref="E24:E25"/>
    <mergeCell ref="A1:G3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opLeftCell="A31" zoomScale="120" zoomScaleNormal="120" workbookViewId="0">
      <selection sqref="A1:G3"/>
    </sheetView>
  </sheetViews>
  <sheetFormatPr defaultRowHeight="14.4"/>
  <cols>
    <col min="1" max="1" width="5.88671875" customWidth="1"/>
    <col min="2" max="2" width="24.88671875" customWidth="1"/>
    <col min="3" max="3" width="25.21875" customWidth="1"/>
    <col min="4" max="4" width="21.33203125" customWidth="1"/>
    <col min="5" max="5" width="13" customWidth="1"/>
    <col min="6" max="6" width="12.33203125" customWidth="1"/>
    <col min="7" max="7" width="22.6640625" customWidth="1"/>
  </cols>
  <sheetData>
    <row r="1" spans="1:7" ht="23.25" customHeight="1">
      <c r="A1" s="29" t="s">
        <v>75</v>
      </c>
      <c r="B1" s="30"/>
      <c r="C1" s="30"/>
      <c r="D1" s="30"/>
      <c r="E1" s="30"/>
      <c r="F1" s="30"/>
      <c r="G1" s="30"/>
    </row>
    <row r="2" spans="1:7" ht="23.25" customHeight="1">
      <c r="A2" s="30"/>
      <c r="B2" s="30"/>
      <c r="C2" s="30"/>
      <c r="D2" s="30"/>
      <c r="E2" s="30"/>
      <c r="F2" s="30"/>
      <c r="G2" s="30"/>
    </row>
    <row r="3" spans="1:7" ht="24.75" customHeight="1">
      <c r="A3" s="30"/>
      <c r="B3" s="30"/>
      <c r="C3" s="30"/>
      <c r="D3" s="30"/>
      <c r="E3" s="30"/>
      <c r="F3" s="30"/>
      <c r="G3" s="30"/>
    </row>
    <row r="4" spans="1:7" ht="23.25" customHeight="1">
      <c r="A4" s="33" t="s">
        <v>0</v>
      </c>
      <c r="B4" s="33" t="s">
        <v>6</v>
      </c>
      <c r="C4" s="33" t="s">
        <v>1</v>
      </c>
      <c r="D4" s="33" t="s">
        <v>2</v>
      </c>
      <c r="E4" s="33" t="s">
        <v>3</v>
      </c>
      <c r="F4" s="33" t="s">
        <v>4</v>
      </c>
      <c r="G4" s="35" t="s">
        <v>5</v>
      </c>
    </row>
    <row r="5" spans="1:7" ht="21" customHeight="1">
      <c r="A5" s="33"/>
      <c r="B5" s="33"/>
      <c r="C5" s="33"/>
      <c r="D5" s="33"/>
      <c r="E5" s="33"/>
      <c r="F5" s="33"/>
      <c r="G5" s="35"/>
    </row>
    <row r="6" spans="1:7" ht="21">
      <c r="A6" s="3">
        <v>1</v>
      </c>
      <c r="B6" s="1" t="s">
        <v>58</v>
      </c>
      <c r="C6" s="6" t="s">
        <v>57</v>
      </c>
      <c r="D6" s="7">
        <v>681600</v>
      </c>
      <c r="E6" s="11">
        <v>344280</v>
      </c>
      <c r="F6" s="10">
        <f>E6*100/D6</f>
        <v>50.510563380281688</v>
      </c>
      <c r="G6" s="14" t="s">
        <v>71</v>
      </c>
    </row>
    <row r="7" spans="1:7" ht="21" customHeight="1">
      <c r="A7" s="3">
        <v>2</v>
      </c>
      <c r="B7" s="1" t="s">
        <v>7</v>
      </c>
      <c r="C7" s="6" t="s">
        <v>59</v>
      </c>
      <c r="D7" s="7">
        <v>103200</v>
      </c>
      <c r="E7" s="11">
        <v>5840</v>
      </c>
      <c r="F7" s="10">
        <f t="shared" ref="F7:F34" si="0">E7*100/D7</f>
        <v>5.6589147286821708</v>
      </c>
      <c r="G7" s="14" t="s">
        <v>34</v>
      </c>
    </row>
    <row r="8" spans="1:7" ht="21">
      <c r="A8" s="3">
        <v>3</v>
      </c>
      <c r="B8" s="1" t="s">
        <v>30</v>
      </c>
      <c r="C8" s="6" t="s">
        <v>60</v>
      </c>
      <c r="D8" s="7">
        <v>15000</v>
      </c>
      <c r="E8" s="11">
        <v>8000</v>
      </c>
      <c r="F8" s="10">
        <f t="shared" si="0"/>
        <v>53.333333333333336</v>
      </c>
      <c r="G8" s="14" t="s">
        <v>35</v>
      </c>
    </row>
    <row r="9" spans="1:7" ht="21">
      <c r="A9" s="3">
        <v>4</v>
      </c>
      <c r="B9" s="1" t="s">
        <v>8</v>
      </c>
      <c r="C9" s="6" t="s">
        <v>74</v>
      </c>
      <c r="D9" s="7">
        <v>17100</v>
      </c>
      <c r="E9" s="11">
        <v>0</v>
      </c>
      <c r="F9" s="10">
        <f t="shared" si="0"/>
        <v>0</v>
      </c>
      <c r="G9" s="14" t="s">
        <v>36</v>
      </c>
    </row>
    <row r="10" spans="1:7" ht="21" customHeight="1">
      <c r="A10" s="3">
        <v>5</v>
      </c>
      <c r="B10" s="4" t="s">
        <v>9</v>
      </c>
      <c r="C10" s="6" t="s">
        <v>74</v>
      </c>
      <c r="D10" s="7">
        <v>37900</v>
      </c>
      <c r="E10" s="11">
        <v>0</v>
      </c>
      <c r="F10" s="10">
        <f t="shared" si="0"/>
        <v>0</v>
      </c>
      <c r="G10" s="14" t="s">
        <v>72</v>
      </c>
    </row>
    <row r="11" spans="1:7" ht="21">
      <c r="A11" s="3">
        <v>6</v>
      </c>
      <c r="B11" s="1" t="s">
        <v>10</v>
      </c>
      <c r="C11" s="6" t="s">
        <v>61</v>
      </c>
      <c r="D11" s="7">
        <v>6600</v>
      </c>
      <c r="E11" s="11">
        <v>6600</v>
      </c>
      <c r="F11" s="10">
        <f t="shared" si="0"/>
        <v>100</v>
      </c>
      <c r="G11" s="14" t="s">
        <v>37</v>
      </c>
    </row>
    <row r="12" spans="1:7" ht="21" customHeight="1">
      <c r="A12" s="3">
        <v>7</v>
      </c>
      <c r="B12" s="2" t="s">
        <v>11</v>
      </c>
      <c r="C12" s="6" t="s">
        <v>62</v>
      </c>
      <c r="D12" s="7">
        <v>744667</v>
      </c>
      <c r="E12" s="15">
        <v>276505</v>
      </c>
      <c r="F12" s="10">
        <f t="shared" si="0"/>
        <v>37.131362071905968</v>
      </c>
      <c r="G12" s="14" t="s">
        <v>38</v>
      </c>
    </row>
    <row r="13" spans="1:7" ht="21">
      <c r="A13" s="3">
        <v>8</v>
      </c>
      <c r="B13" s="1" t="s">
        <v>12</v>
      </c>
      <c r="C13" s="6" t="s">
        <v>62</v>
      </c>
      <c r="D13" s="5">
        <v>395000</v>
      </c>
      <c r="E13" s="16">
        <v>290495</v>
      </c>
      <c r="F13" s="10">
        <f t="shared" si="0"/>
        <v>73.543037974683543</v>
      </c>
      <c r="G13" s="14" t="s">
        <v>39</v>
      </c>
    </row>
    <row r="14" spans="1:7" ht="21">
      <c r="A14" s="3">
        <v>9</v>
      </c>
      <c r="B14" s="1" t="s">
        <v>13</v>
      </c>
      <c r="C14" s="6" t="s">
        <v>74</v>
      </c>
      <c r="D14" s="5">
        <v>4700</v>
      </c>
      <c r="E14" s="11">
        <v>0</v>
      </c>
      <c r="F14" s="10">
        <f t="shared" si="0"/>
        <v>0</v>
      </c>
      <c r="G14" s="14" t="s">
        <v>40</v>
      </c>
    </row>
    <row r="15" spans="1:7" ht="21">
      <c r="A15" s="3">
        <v>10</v>
      </c>
      <c r="B15" s="1" t="s">
        <v>14</v>
      </c>
      <c r="C15" s="6" t="s">
        <v>74</v>
      </c>
      <c r="D15" s="5">
        <v>6400</v>
      </c>
      <c r="E15" s="11">
        <v>0</v>
      </c>
      <c r="F15" s="10">
        <f t="shared" si="0"/>
        <v>0</v>
      </c>
      <c r="G15" s="14" t="s">
        <v>73</v>
      </c>
    </row>
    <row r="16" spans="1:7" ht="21">
      <c r="A16" s="3">
        <v>11</v>
      </c>
      <c r="B16" s="1" t="s">
        <v>16</v>
      </c>
      <c r="C16" s="6" t="s">
        <v>74</v>
      </c>
      <c r="D16" s="5">
        <v>1800</v>
      </c>
      <c r="E16" s="11">
        <v>0</v>
      </c>
      <c r="F16" s="10">
        <f t="shared" si="0"/>
        <v>0</v>
      </c>
      <c r="G16" s="14" t="s">
        <v>41</v>
      </c>
    </row>
    <row r="17" spans="1:7" ht="21">
      <c r="A17" s="3">
        <v>12</v>
      </c>
      <c r="B17" s="1" t="s">
        <v>17</v>
      </c>
      <c r="C17" s="6" t="s">
        <v>74</v>
      </c>
      <c r="D17" s="5">
        <v>11000</v>
      </c>
      <c r="E17" s="11">
        <v>0</v>
      </c>
      <c r="F17" s="10">
        <f t="shared" si="0"/>
        <v>0</v>
      </c>
      <c r="G17" s="14" t="s">
        <v>42</v>
      </c>
    </row>
    <row r="18" spans="1:7" ht="21">
      <c r="A18" s="3">
        <v>13</v>
      </c>
      <c r="B18" s="6" t="s">
        <v>18</v>
      </c>
      <c r="C18" s="6" t="s">
        <v>74</v>
      </c>
      <c r="D18" s="5">
        <v>8800</v>
      </c>
      <c r="E18" s="11">
        <v>0</v>
      </c>
      <c r="F18" s="10">
        <f t="shared" si="0"/>
        <v>0</v>
      </c>
      <c r="G18" s="14" t="s">
        <v>43</v>
      </c>
    </row>
    <row r="19" spans="1:7" ht="21">
      <c r="A19" s="3">
        <v>14</v>
      </c>
      <c r="B19" s="1" t="s">
        <v>19</v>
      </c>
      <c r="C19" s="6" t="s">
        <v>74</v>
      </c>
      <c r="D19" s="5">
        <v>500</v>
      </c>
      <c r="E19" s="11">
        <v>0</v>
      </c>
      <c r="F19" s="10">
        <f t="shared" si="0"/>
        <v>0</v>
      </c>
      <c r="G19" s="14" t="s">
        <v>44</v>
      </c>
    </row>
    <row r="20" spans="1:7" ht="22.5" customHeight="1">
      <c r="A20" s="3">
        <v>15</v>
      </c>
      <c r="B20" s="1" t="s">
        <v>15</v>
      </c>
      <c r="C20" s="6" t="s">
        <v>63</v>
      </c>
      <c r="D20" s="5">
        <v>48800</v>
      </c>
      <c r="E20" s="10">
        <v>42586.54</v>
      </c>
      <c r="F20" s="10">
        <f t="shared" si="0"/>
        <v>87.267499999999998</v>
      </c>
      <c r="G20" s="17" t="s">
        <v>45</v>
      </c>
    </row>
    <row r="21" spans="1:7" ht="21">
      <c r="A21" s="3">
        <v>16</v>
      </c>
      <c r="B21" s="1" t="s">
        <v>31</v>
      </c>
      <c r="C21" s="6" t="s">
        <v>64</v>
      </c>
      <c r="D21" s="5">
        <v>12000</v>
      </c>
      <c r="E21" s="11">
        <v>12000</v>
      </c>
      <c r="F21" s="10">
        <f t="shared" si="0"/>
        <v>100</v>
      </c>
      <c r="G21" s="14" t="s">
        <v>46</v>
      </c>
    </row>
    <row r="22" spans="1:7" ht="21">
      <c r="A22" s="3">
        <v>17</v>
      </c>
      <c r="B22" s="4" t="s">
        <v>20</v>
      </c>
      <c r="C22" s="6" t="s">
        <v>74</v>
      </c>
      <c r="D22" s="5">
        <v>40800</v>
      </c>
      <c r="E22" s="11">
        <v>0</v>
      </c>
      <c r="F22" s="10">
        <f t="shared" si="0"/>
        <v>0</v>
      </c>
      <c r="G22" s="14" t="s">
        <v>47</v>
      </c>
    </row>
    <row r="23" spans="1:7" ht="21">
      <c r="A23" s="3">
        <v>18</v>
      </c>
      <c r="B23" s="4" t="s">
        <v>21</v>
      </c>
      <c r="C23" s="6" t="s">
        <v>74</v>
      </c>
      <c r="D23" s="5">
        <v>13700</v>
      </c>
      <c r="E23" s="11">
        <v>0</v>
      </c>
      <c r="F23" s="10">
        <f t="shared" si="0"/>
        <v>0</v>
      </c>
      <c r="G23" s="25" t="s">
        <v>76</v>
      </c>
    </row>
    <row r="24" spans="1:7" ht="21">
      <c r="A24" s="3">
        <v>19</v>
      </c>
      <c r="B24" s="4" t="s">
        <v>32</v>
      </c>
      <c r="C24" s="4" t="s">
        <v>32</v>
      </c>
      <c r="D24" s="5">
        <v>158300</v>
      </c>
      <c r="E24" s="11">
        <v>158300</v>
      </c>
      <c r="F24" s="10">
        <f t="shared" si="0"/>
        <v>100</v>
      </c>
      <c r="G24" s="26" t="s">
        <v>77</v>
      </c>
    </row>
    <row r="25" spans="1:7" ht="21">
      <c r="A25" s="3">
        <v>20</v>
      </c>
      <c r="B25" s="4" t="s">
        <v>22</v>
      </c>
      <c r="C25" s="6" t="s">
        <v>74</v>
      </c>
      <c r="D25" s="5">
        <v>10600</v>
      </c>
      <c r="E25" s="11">
        <v>0</v>
      </c>
      <c r="F25" s="10">
        <f t="shared" si="0"/>
        <v>0</v>
      </c>
      <c r="G25" s="14" t="s">
        <v>52</v>
      </c>
    </row>
    <row r="26" spans="1:7" s="8" customFormat="1" ht="20.25" customHeight="1">
      <c r="A26" s="3">
        <v>21</v>
      </c>
      <c r="B26" s="4" t="s">
        <v>23</v>
      </c>
      <c r="C26" s="6" t="s">
        <v>74</v>
      </c>
      <c r="D26" s="5">
        <v>5200</v>
      </c>
      <c r="E26" s="11">
        <v>0</v>
      </c>
      <c r="F26" s="10">
        <f t="shared" si="0"/>
        <v>0</v>
      </c>
      <c r="G26" s="14" t="s">
        <v>48</v>
      </c>
    </row>
    <row r="27" spans="1:7" s="9" customFormat="1" ht="21" customHeight="1">
      <c r="A27" s="3"/>
      <c r="B27" s="4" t="s">
        <v>24</v>
      </c>
      <c r="C27" s="4"/>
      <c r="D27" s="5"/>
      <c r="E27" s="11"/>
      <c r="F27" s="10"/>
      <c r="G27" s="14" t="s">
        <v>53</v>
      </c>
    </row>
    <row r="28" spans="1:7" ht="21" customHeight="1">
      <c r="A28" s="3">
        <v>22</v>
      </c>
      <c r="B28" s="4" t="s">
        <v>25</v>
      </c>
      <c r="C28" s="4" t="s">
        <v>65</v>
      </c>
      <c r="D28" s="5">
        <v>60900</v>
      </c>
      <c r="E28" s="11">
        <v>27200</v>
      </c>
      <c r="F28" s="10">
        <f t="shared" si="0"/>
        <v>44.663382594417079</v>
      </c>
      <c r="G28" s="14" t="s">
        <v>49</v>
      </c>
    </row>
    <row r="29" spans="1:7" ht="21" customHeight="1">
      <c r="A29" s="3">
        <v>23</v>
      </c>
      <c r="B29" s="4" t="s">
        <v>33</v>
      </c>
      <c r="C29" s="4" t="s">
        <v>66</v>
      </c>
      <c r="D29" s="5">
        <v>16000</v>
      </c>
      <c r="E29" s="11">
        <v>8000</v>
      </c>
      <c r="F29" s="10">
        <f t="shared" si="0"/>
        <v>50</v>
      </c>
      <c r="G29" s="14" t="s">
        <v>50</v>
      </c>
    </row>
    <row r="30" spans="1:7" ht="21" customHeight="1">
      <c r="A30" s="3">
        <v>23</v>
      </c>
      <c r="B30" s="4" t="s">
        <v>26</v>
      </c>
      <c r="C30" s="4" t="s">
        <v>67</v>
      </c>
      <c r="D30" s="5">
        <v>15600</v>
      </c>
      <c r="E30" s="11">
        <v>15600</v>
      </c>
      <c r="F30" s="10">
        <f t="shared" si="0"/>
        <v>100</v>
      </c>
      <c r="G30" s="14" t="s">
        <v>51</v>
      </c>
    </row>
    <row r="31" spans="1:7" ht="21" customHeight="1">
      <c r="A31" s="3">
        <v>24</v>
      </c>
      <c r="B31" s="4" t="s">
        <v>27</v>
      </c>
      <c r="C31" s="4" t="s">
        <v>68</v>
      </c>
      <c r="D31" s="5">
        <v>4420</v>
      </c>
      <c r="E31" s="11">
        <v>2140</v>
      </c>
      <c r="F31" s="10">
        <f t="shared" si="0"/>
        <v>48.41628959276018</v>
      </c>
      <c r="G31" s="14" t="s">
        <v>54</v>
      </c>
    </row>
    <row r="32" spans="1:7" ht="21" customHeight="1">
      <c r="A32" s="3">
        <v>25</v>
      </c>
      <c r="B32" s="4" t="s">
        <v>28</v>
      </c>
      <c r="C32" s="6" t="s">
        <v>74</v>
      </c>
      <c r="D32" s="5">
        <v>78000</v>
      </c>
      <c r="E32" s="11">
        <v>0</v>
      </c>
      <c r="F32" s="10">
        <f t="shared" si="0"/>
        <v>0</v>
      </c>
      <c r="G32" s="14" t="s">
        <v>55</v>
      </c>
    </row>
    <row r="33" spans="1:7" ht="46.8">
      <c r="A33" s="21">
        <v>26</v>
      </c>
      <c r="B33" s="18" t="s">
        <v>69</v>
      </c>
      <c r="C33" s="18" t="s">
        <v>70</v>
      </c>
      <c r="D33" s="22">
        <v>11200</v>
      </c>
      <c r="E33" s="23">
        <v>11200</v>
      </c>
      <c r="F33" s="24">
        <f t="shared" si="0"/>
        <v>100</v>
      </c>
      <c r="G33" s="14" t="s">
        <v>56</v>
      </c>
    </row>
    <row r="34" spans="1:7" ht="21">
      <c r="A34" s="19"/>
      <c r="B34" s="34" t="s">
        <v>29</v>
      </c>
      <c r="C34" s="34"/>
      <c r="D34" s="12">
        <f>SUM(D6:D33)</f>
        <v>2509787</v>
      </c>
      <c r="E34" s="12">
        <f>SUM(E6:E33)</f>
        <v>1208746.54</v>
      </c>
      <c r="F34" s="13">
        <f t="shared" si="0"/>
        <v>48.161319665772432</v>
      </c>
      <c r="G34" s="20"/>
    </row>
    <row r="38" spans="1:7" ht="14.25" customHeight="1"/>
    <row r="39" spans="1:7" ht="14.25" customHeight="1"/>
    <row r="40" spans="1:7" ht="14.25" customHeight="1"/>
  </sheetData>
  <mergeCells count="9">
    <mergeCell ref="D4:D5"/>
    <mergeCell ref="C4:C5"/>
    <mergeCell ref="B34:C34"/>
    <mergeCell ref="A1:G3"/>
    <mergeCell ref="G4:G5"/>
    <mergeCell ref="F4:F5"/>
    <mergeCell ref="A4:A5"/>
    <mergeCell ref="B4:B5"/>
    <mergeCell ref="E4:E5"/>
  </mergeCells>
  <phoneticPr fontId="12" type="noConversion"/>
  <pageMargins left="0.70866141732283472" right="0.59055118110236227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Sheet1 (2)</vt:lpstr>
      <vt:lpstr>Sheet1</vt:lpstr>
      <vt:lpstr>Sheet1!Print_Area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KITTITACH PIJAWONG</cp:lastModifiedBy>
  <cp:lastPrinted>2025-04-22T13:29:37Z</cp:lastPrinted>
  <dcterms:created xsi:type="dcterms:W3CDTF">2024-01-10T07:59:11Z</dcterms:created>
  <dcterms:modified xsi:type="dcterms:W3CDTF">2025-04-22T13:29:54Z</dcterms:modified>
</cp:coreProperties>
</file>