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เตรียมสงกรานต์ ปี 66\คำสั่งตั้งด่านสงกรานต์และการรายงาน\รายงานประจำวัน\วันที่ 17 เม.ย. 66\"/>
    </mc:Choice>
  </mc:AlternateContent>
  <xr:revisionPtr revIDLastSave="0" documentId="13_ncr:1_{C619BD34-1B4F-4DBB-B394-70F2D924779C}" xr6:coauthVersionLast="36" xr6:coauthVersionMax="36" xr10:uidLastSave="{00000000-0000-0000-0000-000000000000}"/>
  <bookViews>
    <workbookView xWindow="0" yWindow="0" windowWidth="20490" windowHeight="7575" activeTab="3" xr2:uid="{00000000-000D-0000-FFFF-FFFF00000000}"/>
  </bookViews>
  <sheets>
    <sheet name="จร.1" sheetId="1" r:id="rId1"/>
    <sheet name="ปภ.2" sheetId="13" r:id="rId2"/>
    <sheet name="จร.2" sheetId="2" r:id="rId3"/>
    <sheet name="จร.2 สะสม" sheetId="3" r:id="rId4"/>
    <sheet name="จร.2-1 แยก สภ." sheetId="4" r:id="rId5"/>
    <sheet name="จร.3" sheetId="5" r:id="rId6"/>
    <sheet name="จร.3 สะสม" sheetId="6" r:id="rId7"/>
    <sheet name="จร.3-1 แยก สภ." sheetId="7" r:id="rId8"/>
    <sheet name="จร.3-2 กรณีเสียชีวิต" sheetId="8" r:id="rId9"/>
    <sheet name="แบบ ปป.2ยึดรถสะสม" sheetId="9" r:id="rId10"/>
    <sheet name="แบบ ปป.2-1ยึดรถแยก สภ." sheetId="10" r:id="rId11"/>
    <sheet name="รายชื่อผู้รับผิดชอบรายงาน" sheetId="11" r:id="rId12"/>
    <sheet name="Sheet1" sheetId="12" r:id="rId13"/>
  </sheets>
  <definedNames>
    <definedName name="แบบ_ปภ.บอ2" localSheetId="1">ปภ.2!$A$2</definedName>
  </definedNames>
  <calcPr calcId="191029"/>
</workbook>
</file>

<file path=xl/calcChain.xml><?xml version="1.0" encoding="utf-8"?>
<calcChain xmlns="http://schemas.openxmlformats.org/spreadsheetml/2006/main">
  <c r="H26" i="5" l="1"/>
  <c r="G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E26" i="5"/>
  <c r="D2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6" i="5"/>
  <c r="J26" i="5"/>
  <c r="C26" i="5"/>
  <c r="M28" i="4"/>
  <c r="L28" i="4"/>
  <c r="K28" i="4"/>
  <c r="J28" i="4"/>
  <c r="I28" i="4"/>
  <c r="H28" i="4"/>
  <c r="G28" i="4"/>
  <c r="F28" i="4"/>
  <c r="E28" i="4"/>
  <c r="D28" i="4"/>
  <c r="C2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8" i="4"/>
  <c r="N7" i="4"/>
  <c r="H18" i="3"/>
  <c r="G18" i="3"/>
  <c r="F18" i="3"/>
  <c r="E18" i="3"/>
  <c r="D18" i="3"/>
  <c r="C18" i="3"/>
  <c r="B18" i="3"/>
  <c r="I9" i="3"/>
  <c r="I10" i="3"/>
  <c r="I11" i="3"/>
  <c r="I12" i="3"/>
  <c r="I13" i="3"/>
  <c r="I15" i="3"/>
  <c r="I16" i="3"/>
  <c r="I17" i="3"/>
  <c r="I8" i="3"/>
  <c r="I24" i="2"/>
  <c r="H23" i="2"/>
  <c r="H22" i="2"/>
  <c r="H21" i="2"/>
  <c r="H20" i="2"/>
  <c r="H19" i="2"/>
  <c r="H18" i="2"/>
  <c r="H15" i="2"/>
  <c r="H16" i="2"/>
  <c r="H17" i="2"/>
  <c r="H14" i="2"/>
  <c r="G24" i="2"/>
  <c r="F24" i="2"/>
  <c r="E24" i="2"/>
  <c r="D24" i="2"/>
  <c r="C24" i="2"/>
  <c r="B24" i="2"/>
  <c r="I26" i="5" l="1"/>
  <c r="F26" i="5"/>
  <c r="N28" i="4"/>
  <c r="I18" i="3"/>
  <c r="H24" i="2"/>
</calcChain>
</file>

<file path=xl/sharedStrings.xml><?xml version="1.0" encoding="utf-8"?>
<sst xmlns="http://schemas.openxmlformats.org/spreadsheetml/2006/main" count="573" uniqueCount="319">
  <si>
    <t>แบบ จร.1</t>
  </si>
  <si>
    <t xml:space="preserve"> ราย</t>
  </si>
  <si>
    <t>สภาพทางกายภาพในการเกิดอุบุติเหตุ</t>
  </si>
  <si>
    <t xml:space="preserve"> 1.ประเภทถนน</t>
  </si>
  <si>
    <t xml:space="preserve"> 2.จุดเกิดเหตุ</t>
  </si>
  <si>
    <t xml:space="preserve">    ถนนกรมทางหลวง</t>
  </si>
  <si>
    <t>ราย</t>
  </si>
  <si>
    <t xml:space="preserve">    ทางตรง</t>
  </si>
  <si>
    <t xml:space="preserve">    ถนนกรมทางหลวงชนบท</t>
  </si>
  <si>
    <t xml:space="preserve">    ทางโค้ง</t>
  </si>
  <si>
    <t xml:space="preserve">    ถนนในเมือง(เทศบาล)</t>
  </si>
  <si>
    <t xml:space="preserve">    ทางแยก</t>
  </si>
  <si>
    <t xml:space="preserve">    ถนนใน อบต./หมู่บ้าน</t>
  </si>
  <si>
    <t xml:space="preserve">    ทางคนข้าม</t>
  </si>
  <si>
    <t xml:space="preserve"> 3.ช่วงอายุของผู้เสียชีวิตและบาดเจ็บ</t>
  </si>
  <si>
    <t xml:space="preserve">    ถนนที่มีสิ่งกีดขวาง</t>
  </si>
  <si>
    <t xml:space="preserve">    1-14 ปี</t>
  </si>
  <si>
    <t xml:space="preserve"> 4.ช่วงเวลาที่เกิดเหตุ</t>
  </si>
  <si>
    <t xml:space="preserve">    15-19 ปี</t>
  </si>
  <si>
    <t xml:space="preserve">    00.01-04.00 น.</t>
  </si>
  <si>
    <t xml:space="preserve">    20-24 ปี</t>
  </si>
  <si>
    <t xml:space="preserve">    04.01-08.00 น.</t>
  </si>
  <si>
    <t xml:space="preserve">    25-29 ปี</t>
  </si>
  <si>
    <t xml:space="preserve">    08.01-12.00 น.</t>
  </si>
  <si>
    <t xml:space="preserve">    30-39 ปี</t>
  </si>
  <si>
    <t xml:space="preserve">    12.01-16.00 น.</t>
  </si>
  <si>
    <t xml:space="preserve">    40-49 ปี</t>
  </si>
  <si>
    <t xml:space="preserve">    16.01-20.00 น.</t>
  </si>
  <si>
    <t xml:space="preserve">    50 ปี ขึ้นไป</t>
  </si>
  <si>
    <t xml:space="preserve">    20.01-24.00 น.</t>
  </si>
  <si>
    <t xml:space="preserve"> 5.สาเหตุการเกิดอุบัติเหตุ</t>
  </si>
  <si>
    <t xml:space="preserve"> 6.รถ/ยานพาหนะที่เกิดอุบัติเหตุ</t>
  </si>
  <si>
    <t xml:space="preserve">    ขับรถเร็วเกินกำหนด</t>
  </si>
  <si>
    <t xml:space="preserve">    รถจักรยานยนต์</t>
  </si>
  <si>
    <t xml:space="preserve">    ตัดหน้ากระชั้นชิด</t>
  </si>
  <si>
    <t xml:space="preserve">    รถบรรทุกส่วนบุคคล(ปิกอัพ)</t>
  </si>
  <si>
    <t xml:space="preserve">    เสพสารเสพติด</t>
  </si>
  <si>
    <t xml:space="preserve">    รถยนต์นั่งส่วนบุคคล(เก๋ง)</t>
  </si>
  <si>
    <t xml:space="preserve">    มีสิ่งกีดขวางบนถนน</t>
  </si>
  <si>
    <t xml:space="preserve">    รถบรรทุก 6 ล้อขึ้นไป</t>
  </si>
  <si>
    <t xml:space="preserve">    มอเตอร์ไซด์ไม่ปลอดภัย</t>
  </si>
  <si>
    <t xml:space="preserve">    รถบรรทุก4 ล้อขึ้นไป</t>
  </si>
  <si>
    <t xml:space="preserve">    ใช้โทรศัพท์เคลื่อนที่ขณะขับรถ</t>
  </si>
  <si>
    <t xml:space="preserve">    รถยนต์ตู้</t>
  </si>
  <si>
    <t xml:space="preserve">    ฝ่าฝืนสัญญาณไฟจราจร</t>
  </si>
  <si>
    <t xml:space="preserve">    รถอื่นๆ(รถจักรยาน)</t>
  </si>
  <si>
    <t xml:space="preserve">    แซงรถผิดกฏหมาย</t>
  </si>
  <si>
    <t>ความสูญเสียทั้งหมดที่เกิดขึ้นจากอุบัติเหตุ</t>
  </si>
  <si>
    <t xml:space="preserve">    หลับใน</t>
  </si>
  <si>
    <t xml:space="preserve"> 1.ผู้เสียชีวิต</t>
  </si>
  <si>
    <t xml:space="preserve">    ทัศนวิสัยไม่มดี</t>
  </si>
  <si>
    <t xml:space="preserve">    ชาย</t>
  </si>
  <si>
    <t xml:space="preserve">    ขับรถย้อนศร</t>
  </si>
  <si>
    <t xml:space="preserve">    หญิง</t>
  </si>
  <si>
    <t xml:space="preserve">    ฝ่าฝืนเครื่องหมายจราจร</t>
  </si>
  <si>
    <t xml:space="preserve">    รวม</t>
  </si>
  <si>
    <t xml:space="preserve">    เมาสุรา</t>
  </si>
  <si>
    <t xml:space="preserve"> 2.ผู้บาดเจ็บ Admit</t>
  </si>
  <si>
    <t xml:space="preserve">    บรรทุกเกินอัตรา</t>
  </si>
  <si>
    <t xml:space="preserve">    ไม่มีใบขับขี่</t>
  </si>
  <si>
    <t xml:space="preserve">     อื่นๆ(ถนนลื่น)</t>
  </si>
  <si>
    <t>แบบรายงานการผลการจับกุม ผู้กระทำความผิดเกี่ยวกับจราจร  10  ฐานความผิด</t>
  </si>
  <si>
    <t>ข้อหา</t>
  </si>
  <si>
    <t>รถ จยย.</t>
  </si>
  <si>
    <t>รถเก๋ง</t>
  </si>
  <si>
    <t>อื่นๆ</t>
  </si>
  <si>
    <t>รวม</t>
  </si>
  <si>
    <t>ผู้กระทำผิดเกี่ยวกับจราจร  10 ฐานความผิด</t>
  </si>
  <si>
    <t>สะสมรวม</t>
  </si>
  <si>
    <t xml:space="preserve">1. ขับรถเร็วเกินกำหนด  </t>
  </si>
  <si>
    <t>2.ขับรถย้อนศร</t>
  </si>
  <si>
    <t xml:space="preserve">3. ฝ่าฝืนสัญญาณไฟจราจร </t>
  </si>
  <si>
    <t>4. ไม่มีใบอนุญาตขับขี่</t>
  </si>
  <si>
    <t>5.ไม่คาดเข็มขัดนิรภัย</t>
  </si>
  <si>
    <t>6. แซงในที่คับขัน</t>
  </si>
  <si>
    <t>7. เมาสุราขณะขับรถ</t>
  </si>
  <si>
    <t>8. ไม่สวมหมวกนิรภัย</t>
  </si>
  <si>
    <t>9. มอเตอร์ไซต์ไม่ปลอดภัย</t>
  </si>
  <si>
    <t>10. โทรศัพท์ขณะขับรถ</t>
  </si>
  <si>
    <t>สถานีตำรวจ</t>
  </si>
  <si>
    <t>ขับรถเร็วเกินกำหนด</t>
  </si>
  <si>
    <t>ขับรถย้อนศร</t>
  </si>
  <si>
    <t>ไม่คาดเข็มขัดนิรภัย</t>
  </si>
  <si>
    <t>แซงในที่คับขัน</t>
  </si>
  <si>
    <t>เมาสุราขณะขับรถ</t>
  </si>
  <si>
    <t>ไม่สวมหมวกนิรภัย</t>
  </si>
  <si>
    <t>โทรศัพท์ขณะขับรถ</t>
  </si>
  <si>
    <t>เมืองน่าน</t>
  </si>
  <si>
    <t>เวียงสา</t>
  </si>
  <si>
    <t>ท่าวังผา</t>
  </si>
  <si>
    <t>ปัว</t>
  </si>
  <si>
    <t>เชียงกลาง</t>
  </si>
  <si>
    <t>ทุ่งช้าง</t>
  </si>
  <si>
    <t>นาน้อย</t>
  </si>
  <si>
    <t>นาหมื่น</t>
  </si>
  <si>
    <t>สันติสุข</t>
  </si>
  <si>
    <t>บ้านหลวง</t>
  </si>
  <si>
    <t>สองแคว</t>
  </si>
  <si>
    <t>บ่อเกลือ</t>
  </si>
  <si>
    <t>แม่จริม</t>
  </si>
  <si>
    <t>เฉลิมพระเกียรติ</t>
  </si>
  <si>
    <t>ภูเพียง</t>
  </si>
  <si>
    <t>เรือง</t>
  </si>
  <si>
    <t>งอบ</t>
  </si>
  <si>
    <t>อวน</t>
  </si>
  <si>
    <t>น้ำมวบ</t>
  </si>
  <si>
    <t>ตาลชุม</t>
  </si>
  <si>
    <t>ลำดับ</t>
  </si>
  <si>
    <t>สภ.</t>
  </si>
  <si>
    <t>อุบัติเหตุ</t>
  </si>
  <si>
    <t>เกิด</t>
  </si>
  <si>
    <t xml:space="preserve">เสียชีวิต </t>
  </si>
  <si>
    <t>รายใหญ่</t>
  </si>
  <si>
    <t>ชาย</t>
  </si>
  <si>
    <t xml:space="preserve">หญิง </t>
  </si>
  <si>
    <t>ว/ด/ป</t>
  </si>
  <si>
    <t>จำนวนครั้ง</t>
  </si>
  <si>
    <t xml:space="preserve">(+) เพิ่ม/ </t>
  </si>
  <si>
    <t xml:space="preserve">  ร้อยละ</t>
  </si>
  <si>
    <t>จำนวน</t>
  </si>
  <si>
    <t>(+) เพิ่ม/</t>
  </si>
  <si>
    <t>ร้อยละ</t>
  </si>
  <si>
    <t>จำนวนผู้ได้รับบาดเจ็บ (Admit)</t>
  </si>
  <si>
    <t>การเกิดอุบัติเหตุ</t>
  </si>
  <si>
    <t>(-) ลด</t>
  </si>
  <si>
    <t>ผู้เสียชีวิต</t>
  </si>
  <si>
    <t xml:space="preserve">สะสมรวม </t>
  </si>
  <si>
    <t xml:space="preserve">รวม </t>
  </si>
  <si>
    <t>ตรวจแล้วถูกต้อง</t>
  </si>
  <si>
    <t>ลงชื่อ  ......................................</t>
  </si>
  <si>
    <t>ลงชื่อ.....................   ผู้รายงาน</t>
  </si>
  <si>
    <t>ตำแหน่ง ..................................</t>
  </si>
  <si>
    <t>ตำแหน่ง..................จนท.</t>
  </si>
  <si>
    <t>รายละเอียดกรณีอุบัติเหตุที่มีผู้เสียชีวิต</t>
  </si>
  <si>
    <t>เวลา</t>
  </si>
  <si>
    <t>ชื่อ   สกุล ผู้เสียชีวิต</t>
  </si>
  <si>
    <t>อายุ</t>
  </si>
  <si>
    <t>ที่อยู่ปัจจุบัน/ภูมิลำเนา</t>
  </si>
  <si>
    <t>สถานที่เกิดเหตุ</t>
  </si>
  <si>
    <t>เป็นจุดเสียงที่กำหนด</t>
  </si>
  <si>
    <t>สาเหตุ</t>
  </si>
  <si>
    <t>พื้นที่รับผิดชอบ สภ.</t>
  </si>
  <si>
    <t>หมายเหตุ</t>
  </si>
  <si>
    <t>-</t>
  </si>
  <si>
    <t>* ให้รายงานกรณีมีผู้เสียชีวิตทุกราย นับเวลา 00.01 – 24.00 น. ของแต่ละวัน</t>
  </si>
  <si>
    <t>* ให้รายงานสะสมทุกวัน</t>
  </si>
  <si>
    <r>
      <t xml:space="preserve">แบบรายงานผลการดำเนินงานตาม มาตรการ </t>
    </r>
    <r>
      <rPr>
        <b/>
        <sz val="18"/>
        <color indexed="8"/>
        <rFont val="TH Niramit AS"/>
      </rPr>
      <t>เมาแล้วขับ ให้ยึดรถ</t>
    </r>
  </si>
  <si>
    <t>การดำเนินการ</t>
  </si>
  <si>
    <t xml:space="preserve">1. คนที่ถูกดำเนินคดีเมาแล้วขับ </t>
  </si>
  <si>
    <t>2. จำนวนรถที่ถูกยึดทั้งหมด</t>
  </si>
  <si>
    <t xml:space="preserve">3. ประเภทรถที่ถูกดำเนินคดี </t>
  </si>
  <si>
    <t xml:space="preserve">  - รถจักรยานยนต์</t>
  </si>
  <si>
    <t xml:space="preserve">  - รถยนต์ส่วนบุคคล</t>
  </si>
  <si>
    <t xml:space="preserve">  - รถอื่นๆ (ระบุ)</t>
  </si>
  <si>
    <t>4. ตรวจยึดใบอนุญาตขับขี่</t>
  </si>
  <si>
    <t xml:space="preserve"> - รถยนต์โดยสารสาธารณะ</t>
  </si>
  <si>
    <t xml:space="preserve"> - รถยนต์รับจ้าง (รถตู้/แท็กซี่)</t>
  </si>
  <si>
    <t xml:space="preserve"> - จยย.รับจ้าง</t>
  </si>
  <si>
    <t xml:space="preserve"> - รถบรรทุก 6 ล้อขึ้นไป</t>
  </si>
  <si>
    <r>
      <t xml:space="preserve">แบบรายงานผลการดำเนินงานตามมาตรการ </t>
    </r>
    <r>
      <rPr>
        <b/>
        <sz val="18"/>
        <color indexed="8"/>
        <rFont val="TH Niramit AS"/>
      </rPr>
      <t>เมาแล้วขับ ให้ยึดรถ</t>
    </r>
  </si>
  <si>
    <t>คนที่ถูกดำเนินคดีเมาแล้วขับ (จำนวนคัน)</t>
  </si>
  <si>
    <t>จำนวนรถที่ถูกยึด</t>
  </si>
  <si>
    <t>ประเภทรถที่ถูกดำเนินคดี (จำนวนคัน)</t>
  </si>
  <si>
    <t>ทั้งหมด (จำนวนคัน)</t>
  </si>
  <si>
    <t>จยย.</t>
  </si>
  <si>
    <t>รยบ.</t>
  </si>
  <si>
    <t>อื่นๆ (ระบุ)</t>
  </si>
  <si>
    <t>รายชื่อผู้รับผิดชอบการรายงานข้อมูลประจำวัน</t>
  </si>
  <si>
    <t>ประจำวันที่</t>
  </si>
  <si>
    <t>ผู้ควบคุม</t>
  </si>
  <si>
    <t xml:space="preserve">ยศ     ชื่อ    สกุล  </t>
  </si>
  <si>
    <t>เบอร์โทร</t>
  </si>
  <si>
    <t>ยศ   ชื่อ    สกุล</t>
  </si>
  <si>
    <t>ไม่ได้รับใบอนุญาตให้ขับขี่</t>
  </si>
  <si>
    <t>มอเตอร์ไซค์ไม่ปลอดภัย</t>
  </si>
  <si>
    <t>ฝ่าฝืนสัญญาณไฟ</t>
  </si>
  <si>
    <t>ต่ำกว่า 15 ปี</t>
  </si>
  <si>
    <t>15 ปีขึ้นไป</t>
  </si>
  <si>
    <t>ศจร.ภ.จว.น่าน</t>
  </si>
  <si>
    <t>1.การรายงานการเกิดอุบัติเหตุ ผู้เสียชีวิต ผู้บาดเจ็บ (Admit) อุบัติเหตุใหญ่</t>
  </si>
  <si>
    <t>จำนวนการเกิดอุบัติเหตุ</t>
  </si>
  <si>
    <t>จำนวนผู้เสียชีวิต</t>
  </si>
  <si>
    <t>จำนวนผู้บาดเจ็บ(Admit)</t>
  </si>
  <si>
    <t>จำนวนอุบัติเหตุใหญ่</t>
  </si>
  <si>
    <t>2.ผลการกวดขันจับกุมตามมาตรการ 10 ข้อหาหลัก (10 รสขม)</t>
  </si>
  <si>
    <t>มาตรการ</t>
  </si>
  <si>
    <t>จำนวนยานพาหนะที่ถูกเรียกตรวจ</t>
  </si>
  <si>
    <t>รถปิอัพ</t>
  </si>
  <si>
    <t>รถโดยสารสาธรณะ</t>
  </si>
  <si>
    <t>รถบรรทุก 6 ล้อขึ้นไป</t>
  </si>
  <si>
    <t>จำนวนผู้ถูกดำเนินคดี(คน)</t>
  </si>
  <si>
    <t>1.ความเร็วเกินกำหนด</t>
  </si>
  <si>
    <t>3.ฝ่าฝืนสัญญาณไฟจราจร</t>
  </si>
  <si>
    <t>4.ไม่มีใบอนุญาตขับขี่</t>
  </si>
  <si>
    <t>6.แซงในที่คับขัน</t>
  </si>
  <si>
    <t>7.เมาสุรา</t>
  </si>
  <si>
    <t>8.ไม่สวมหมวกนิรภัย</t>
  </si>
  <si>
    <t>9.มอเตอร์ไซค์ไม่ปลอดภัย</t>
  </si>
  <si>
    <t>10.ใช้โทรศัพท์ขณะขับรถ</t>
  </si>
  <si>
    <t>บาดเจ็บ(Admit)</t>
  </si>
  <si>
    <t>วันที่ ................... เปรียบเทียบ วันที่................................</t>
  </si>
  <si>
    <t>หมายเลขบัตรประชาชน</t>
  </si>
  <si>
    <t>แบบรายงานการเกิดอุบัติเหตุ ผู้เสียชีวิต ผู้บาดเจ็บ(Admit) อุบัติเหตุใหญ และผลการกวดขันจับกุม ตามมาตรการ   10  ข้อหาหลัก(10รสขม)   แบบ.จร.2</t>
  </si>
  <si>
    <t>อําเภอ……….…….…………..………....</t>
  </si>
  <si>
    <t>1. จํานวนยานพาหนะถูกเรียกตรวจ  ตามมาตรการ 10 มาตรการหลัก</t>
  </si>
  <si>
    <t>รวมจุดตรวจ</t>
  </si>
  <si>
    <t>จํานวนยานพาหนะถูกเรียกตรวจ(คัน)</t>
  </si>
  <si>
    <t>รถยนต์ส่วนบุคคล</t>
  </si>
  <si>
    <t>รถโดยสารสาธารณะ</t>
  </si>
  <si>
    <t>รถบรรทุก</t>
  </si>
  <si>
    <t>รถเพื่อ การเกษตร</t>
  </si>
  <si>
    <t>รถมอเตอร์ไซด์</t>
  </si>
  <si>
    <t>รถปิกอัพ</t>
  </si>
  <si>
    <t>SUV</t>
  </si>
  <si>
    <t>/PPV</t>
  </si>
  <si>
    <t>รถตู้</t>
  </si>
  <si>
    <t>รถแท็กซี่</t>
  </si>
  <si>
    <r>
      <t xml:space="preserve">รถโดยสาร </t>
    </r>
    <r>
      <rPr>
        <sz val="10.5"/>
        <color theme="1"/>
        <rFont val="Microsoft Sans Serif"/>
        <family val="2"/>
      </rPr>
      <t xml:space="preserve">3 </t>
    </r>
    <r>
      <rPr>
        <sz val="10.5"/>
        <color theme="1"/>
        <rFont val="Tahoma"/>
        <family val="2"/>
      </rPr>
      <t>ล้อ</t>
    </r>
  </si>
  <si>
    <r>
      <t xml:space="preserve">รถโดยสาร </t>
    </r>
    <r>
      <rPr>
        <sz val="9.5"/>
        <color theme="1"/>
        <rFont val="Microsoft Sans Serif"/>
        <family val="2"/>
      </rPr>
      <t xml:space="preserve">4 </t>
    </r>
    <r>
      <rPr>
        <sz val="9.5"/>
        <color theme="1"/>
        <rFont val="Tahoma"/>
        <family val="2"/>
      </rPr>
      <t>ล้อ</t>
    </r>
  </si>
  <si>
    <r>
      <t xml:space="preserve">รถโดยสาร </t>
    </r>
    <r>
      <rPr>
        <sz val="8.5"/>
        <color theme="1"/>
        <rFont val="Microsoft Sans Serif"/>
        <family val="2"/>
      </rPr>
      <t xml:space="preserve">6 </t>
    </r>
    <r>
      <rPr>
        <sz val="8.5"/>
        <color theme="1"/>
        <rFont val="Tahoma"/>
        <family val="2"/>
      </rPr>
      <t>ล้อ</t>
    </r>
  </si>
  <si>
    <t>ขึ้นไป</t>
  </si>
  <si>
    <r>
      <t xml:space="preserve">รถบรรทุก </t>
    </r>
    <r>
      <rPr>
        <sz val="8.5"/>
        <color theme="1"/>
        <rFont val="Microsoft Sans Serif"/>
        <family val="2"/>
      </rPr>
      <t xml:space="preserve">4 </t>
    </r>
    <r>
      <rPr>
        <sz val="8.5"/>
        <color theme="1"/>
        <rFont val="Tahoma"/>
        <family val="2"/>
      </rPr>
      <t>ล้อ</t>
    </r>
  </si>
  <si>
    <r>
      <t xml:space="preserve">รถบรรทุก </t>
    </r>
    <r>
      <rPr>
        <sz val="8.5"/>
        <color theme="1"/>
        <rFont val="Microsoft Sans Serif"/>
        <family val="2"/>
      </rPr>
      <t xml:space="preserve">6 </t>
    </r>
    <r>
      <rPr>
        <sz val="8.5"/>
        <color theme="1"/>
        <rFont val="Tahoma"/>
        <family val="2"/>
      </rPr>
      <t>ล้อ</t>
    </r>
  </si>
  <si>
    <r>
      <t xml:space="preserve">รถบรรทุก </t>
    </r>
    <r>
      <rPr>
        <sz val="8.5"/>
        <color theme="1"/>
        <rFont val="Microsoft Sans Serif"/>
        <family val="2"/>
      </rPr>
      <t xml:space="preserve">10 </t>
    </r>
    <r>
      <rPr>
        <sz val="8.5"/>
        <color theme="1"/>
        <rFont val="Tahoma"/>
        <family val="2"/>
      </rPr>
      <t>ล้อ</t>
    </r>
  </si>
  <si>
    <t>2. ผลการเรียกตรวจ ตามมาตรการ 10 มาตรการหลัก</t>
  </si>
  <si>
    <t>ลํา ดับ ที่</t>
  </si>
  <si>
    <t>จํานวนยานพาหนะถูกดําเนินคดี(คัน)</t>
  </si>
  <si>
    <t>จํานวนผู้ถูกดําเนินคดี(คน)</t>
  </si>
  <si>
    <t>รถนั่งส่วนบุคคล</t>
  </si>
  <si>
    <t>รถเพื่อการเกษตร</t>
  </si>
  <si>
    <t>รถปิคอัพ</t>
  </si>
  <si>
    <t>SUV/PPV</t>
  </si>
  <si>
    <t>รถมอเตอร์ไซค์</t>
  </si>
  <si>
    <r>
      <t xml:space="preserve">รถโดยสาร </t>
    </r>
    <r>
      <rPr>
        <sz val="10.5"/>
        <color theme="1"/>
        <rFont val="Microsoft Sans Serif"/>
        <family val="2"/>
      </rPr>
      <t xml:space="preserve">4 </t>
    </r>
    <r>
      <rPr>
        <sz val="10.5"/>
        <color theme="1"/>
        <rFont val="Tahoma"/>
        <family val="2"/>
      </rPr>
      <t>ล้อ</t>
    </r>
  </si>
  <si>
    <r>
      <t xml:space="preserve">รถโดยสาร </t>
    </r>
    <r>
      <rPr>
        <sz val="9.5"/>
        <color theme="1"/>
        <rFont val="Microsoft Sans Serif"/>
        <family val="2"/>
      </rPr>
      <t xml:space="preserve">6 </t>
    </r>
    <r>
      <rPr>
        <sz val="9.5"/>
        <color theme="1"/>
        <rFont val="Tahoma"/>
        <family val="2"/>
      </rPr>
      <t>ล้อ ขึ้นไป</t>
    </r>
  </si>
  <si>
    <r>
      <t xml:space="preserve">รถบรรทุก </t>
    </r>
    <r>
      <rPr>
        <sz val="10.5"/>
        <color theme="1"/>
        <rFont val="Microsoft Sans Serif"/>
        <family val="2"/>
      </rPr>
      <t xml:space="preserve">4 </t>
    </r>
    <r>
      <rPr>
        <sz val="10.5"/>
        <color theme="1"/>
        <rFont val="Tahoma"/>
        <family val="2"/>
      </rPr>
      <t>ล้อ</t>
    </r>
  </si>
  <si>
    <r>
      <t xml:space="preserve">รถบรรทุก </t>
    </r>
    <r>
      <rPr>
        <sz val="10.5"/>
        <color theme="1"/>
        <rFont val="Microsoft Sans Serif"/>
        <family val="2"/>
      </rPr>
      <t xml:space="preserve">6 </t>
    </r>
    <r>
      <rPr>
        <sz val="10.5"/>
        <color theme="1"/>
        <rFont val="Tahoma"/>
        <family val="2"/>
      </rPr>
      <t>ล้อ</t>
    </r>
  </si>
  <si>
    <r>
      <t xml:space="preserve">รถบรรทุก </t>
    </r>
    <r>
      <rPr>
        <sz val="9.5"/>
        <color theme="1"/>
        <rFont val="Microsoft Sans Serif"/>
        <family val="2"/>
      </rPr>
      <t xml:space="preserve">10 </t>
    </r>
    <r>
      <rPr>
        <sz val="9.5"/>
        <color theme="1"/>
        <rFont val="Tahoma"/>
        <family val="2"/>
      </rPr>
      <t>ล้อ ขึ้นไป</t>
    </r>
  </si>
  <si>
    <t>ผู้ขับขี่</t>
  </si>
  <si>
    <t>ผู้โดยสาร</t>
  </si>
  <si>
    <t>แยกตามเพศ</t>
  </si>
  <si>
    <t>แยกตามอายุ(ปี)</t>
  </si>
  <si>
    <t>แยกตามอาชีพ</t>
  </si>
  <si>
    <t>หญิง</t>
  </si>
  <si>
    <t>15 -19</t>
  </si>
  <si>
    <t>20-24</t>
  </si>
  <si>
    <t>25-29</t>
  </si>
  <si>
    <t>30-39</t>
  </si>
  <si>
    <t>40-49</t>
  </si>
  <si>
    <r>
      <t xml:space="preserve">50 </t>
    </r>
    <r>
      <rPr>
        <sz val="10.5"/>
        <color theme="1"/>
        <rFont val="Tahoma"/>
        <family val="2"/>
      </rPr>
      <t>ปีขึ้นไป</t>
    </r>
  </si>
  <si>
    <t>เจ้าหน้าที่ของรัฐ</t>
  </si>
  <si>
    <t>เกษตรกร</t>
  </si>
  <si>
    <t>ค้าขาย</t>
  </si>
  <si>
    <t>รับจ้าง</t>
  </si>
  <si>
    <r>
      <t xml:space="preserve">นักเรียน </t>
    </r>
    <r>
      <rPr>
        <sz val="8.5"/>
        <color theme="1"/>
        <rFont val="Microsoft Sans Serif"/>
        <family val="2"/>
      </rPr>
      <t>/</t>
    </r>
    <r>
      <rPr>
        <sz val="8.5"/>
        <color theme="1"/>
        <rFont val="Tahoma"/>
        <family val="2"/>
      </rPr>
      <t>นักศึกษา</t>
    </r>
  </si>
  <si>
    <t>อื่น ๆ</t>
  </si>
  <si>
    <t>เมาสุรา</t>
  </si>
  <si>
    <t>ไม่มีใบขับขี่</t>
  </si>
  <si>
    <t>ความเร็วเกินกําหนด</t>
  </si>
  <si>
    <t>ฝ่าฝืนสัญญาณไฟจราจร</t>
  </si>
  <si>
    <t>ใช้โทรศัพท์เคลื่อนที่ ขณะขับรถ</t>
  </si>
  <si>
    <r>
      <t>3. ปัญหาที่เกิดจากการปฏิบัติงาน</t>
    </r>
    <r>
      <rPr>
        <sz val="10.5"/>
        <color theme="1"/>
        <rFont val="Microsoft Sans Serif"/>
        <family val="2"/>
      </rPr>
      <t>........................................................................................................................................................................................................................................…..............................</t>
    </r>
  </si>
  <si>
    <r>
      <t>4.ข้อเสนอแนะเพื่อป้องกันและแก้ไขปัญหา</t>
    </r>
    <r>
      <rPr>
        <sz val="10.5"/>
        <color theme="1"/>
        <rFont val="Microsoft Sans Serif"/>
        <family val="2"/>
      </rPr>
      <t>……………………………………………………………………………………………………………………………………………………………………………………………….</t>
    </r>
  </si>
  <si>
    <r>
      <t>(</t>
    </r>
    <r>
      <rPr>
        <sz val="11.5"/>
        <color theme="1"/>
        <rFont val="Tahoma"/>
        <family val="2"/>
      </rPr>
      <t>ลงชื่อ</t>
    </r>
    <r>
      <rPr>
        <sz val="11.5"/>
        <color theme="1"/>
        <rFont val="Microsoft Sans Serif"/>
        <family val="2"/>
      </rPr>
      <t>)</t>
    </r>
  </si>
  <si>
    <t>ผู้รายงาน</t>
  </si>
  <si>
    <t>ปี65</t>
  </si>
  <si>
    <t>ปี 66</t>
  </si>
  <si>
    <t xml:space="preserve"> แบบรายงานการปฏิบัติงานตามมาตรการในการป้องกันและลดอุบัติเหตุทางถนนช่วงเทศกาลสงกรานต์ 2566</t>
  </si>
  <si>
    <t>ช่วงเทศกาลสงกรานต์ 2566</t>
  </si>
  <si>
    <t>ตามมาตรการในการป้องกันและลดอุบัติเหตุทางถนนช่วงเทศกาลสงกรานต์ 2566</t>
  </si>
  <si>
    <t>ระหว่างวันที่ 11 - 17 เม.ย.66</t>
  </si>
  <si>
    <t xml:space="preserve"> 11 เม.ย.66</t>
  </si>
  <si>
    <t xml:space="preserve"> 12 เม.ย.66</t>
  </si>
  <si>
    <t xml:space="preserve"> 13 เม.ย.66</t>
  </si>
  <si>
    <t xml:space="preserve"> 14 เม.ย.66</t>
  </si>
  <si>
    <t xml:space="preserve"> 15 เม.ย.66</t>
  </si>
  <si>
    <t xml:space="preserve"> 16 เม.ย.66</t>
  </si>
  <si>
    <t xml:space="preserve"> 17 เม.ย.6</t>
  </si>
  <si>
    <t>สถิติเปรียบเทียบการเกิดอุบัติเหตุทางถนน ช่วงเทศกาลสงกรานต์ พ.ศ.2566</t>
  </si>
  <si>
    <t>ห้วง 11-17 เม.ย.65 เปรียบเทียบ  11-17 เม.ย. 66</t>
  </si>
  <si>
    <t>(11 เม.ย.65)</t>
  </si>
  <si>
    <t>(12 เม.ย.65)</t>
  </si>
  <si>
    <t>(13 เม.ย.65)</t>
  </si>
  <si>
    <t>(14 เม.ย.65)</t>
  </si>
  <si>
    <t>(15 เม.ย.65)</t>
  </si>
  <si>
    <t>(16 เม.ย.65)</t>
  </si>
  <si>
    <t xml:space="preserve"> 17 เม.ย.66</t>
  </si>
  <si>
    <t>(17 เม.ย.65)</t>
  </si>
  <si>
    <t>ห้วงระหว่างวันที่ 11 - 17 เม.ย.66</t>
  </si>
  <si>
    <t xml:space="preserve"> 13 เมย.66</t>
  </si>
  <si>
    <t>แบบรายงาน จร.1 -3,ปภ.2</t>
  </si>
  <si>
    <t xml:space="preserve">ของ  สภ.บ้านหลวง จว.น่าน </t>
  </si>
  <si>
    <r>
      <t xml:space="preserve">( เกรียงไกร  อุตเสน )  </t>
    </r>
    <r>
      <rPr>
        <sz val="11.5"/>
        <color theme="1"/>
        <rFont val="Tahoma"/>
        <family val="2"/>
      </rPr>
      <t>ตําแหน่ง</t>
    </r>
    <r>
      <rPr>
        <sz val="11.5"/>
        <color theme="1"/>
        <rFont val="Microsoft Sans Serif"/>
        <family val="2"/>
      </rPr>
      <t xml:space="preserve">…ผบ.หมู่(ป)สภ.บ้านหลวง …จว.น่าน …. </t>
    </r>
    <r>
      <rPr>
        <sz val="11.5"/>
        <color theme="1"/>
        <rFont val="Tahoma"/>
        <family val="2"/>
      </rPr>
      <t>วันที่บันทึก</t>
    </r>
    <r>
      <rPr>
        <sz val="11.5"/>
        <color theme="1"/>
        <rFont val="Microsoft Sans Serif"/>
        <family val="2"/>
      </rPr>
      <t>.…..…/…………………….…/…………</t>
    </r>
  </si>
  <si>
    <t>สภ.บ้านหลวง จว.น่าน ............</t>
  </si>
  <si>
    <t>สภ.บ้านหลวง จว.น่าน .</t>
  </si>
  <si>
    <t xml:space="preserve">สภ.บ้านหลวง จว.น่าน </t>
  </si>
  <si>
    <t>ของ  สภ.บ้านหลวง จว.น่าน .</t>
  </si>
  <si>
    <t>ของ สภ.บ้านหลวง จว.น่าน ......</t>
  </si>
  <si>
    <t>ของ  สภ.บ้านหลวง จว.น่าน ....................</t>
  </si>
  <si>
    <t>สภ.บ้านหลวง จว.น่าน .....................</t>
  </si>
  <si>
    <t>สภ.บ้านหลวง จว.น่าน ..................</t>
  </si>
  <si>
    <t>สภ.บ้านหลวง จว.น่าน ........................</t>
  </si>
  <si>
    <t>ของ สภ.บ้านหลวง จว.น่าน ...................</t>
  </si>
  <si>
    <t xml:space="preserve">พ.ต.ต.หญิง อมรรัตน์  รักสัตย์ </t>
  </si>
  <si>
    <t>087-1388331</t>
  </si>
  <si>
    <t>ด.ต.เกรียงไกร   อุตเสน</t>
  </si>
  <si>
    <t>๐๘๗ – ๑๘๘๙๑๓๙</t>
  </si>
  <si>
    <t>ส.ต.ท.ทอง วิเศษกันทรากร</t>
  </si>
  <si>
    <t>๐๖๑ – ๑๒๖๗6๓๔</t>
  </si>
  <si>
    <t xml:space="preserve"> มีอุบัติเหตุเกิดขึ้น    0   รวม</t>
  </si>
  <si>
    <t xml:space="preserve"> </t>
  </si>
  <si>
    <t xml:space="preserve"> ประจำวันที่  17 เม.ย. ๒๕๖๖....................................</t>
  </si>
  <si>
    <t>๑๗ เม.ย.๒๕๖๖</t>
  </si>
  <si>
    <t>ประจำวันที่   ๑๗ เม.ย. ๒๕๖๖</t>
  </si>
  <si>
    <t>แบบบันทึกการเรียกตรวจและการดําเนินคดี ตามมาตรการ 10 มาตรการหลัก บันทึกข้อมูลของวันที่…17……… เดือน…เม.ย..................... พ.ศ.......2566........….</t>
  </si>
  <si>
    <t>ประจำวันที่    ๑๗ เม.ย. ๒๕๖๖..</t>
  </si>
  <si>
    <t xml:space="preserve">                           สถิติอุบัติเหตุ  ห้วงวันที่    ๑๗ เม.ย. ๒๕๖๖....                                  แบบ จร.3</t>
  </si>
  <si>
    <t>ประจำวันที่ ๑๗ เม.ย. ๒๕๖๖ .... ................</t>
  </si>
  <si>
    <t>ประจำวันที่   ๑๗ เม.ย. ๒๕๖๖..............................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</si>
</sst>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0.00;[Red]0.00"/>
  </numFmts>
  <fonts count="69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4"/>
      <name val="TH Niramit AS"/>
    </font>
    <font>
      <sz val="18"/>
      <name val="TH Niramit AS"/>
    </font>
    <font>
      <b/>
      <sz val="16"/>
      <name val="TH Niramit AS"/>
    </font>
    <font>
      <sz val="16"/>
      <name val="TH Niramit AS"/>
    </font>
    <font>
      <b/>
      <sz val="18"/>
      <color indexed="8"/>
      <name val="TH Niramit AS"/>
    </font>
    <font>
      <b/>
      <sz val="14"/>
      <name val="TH SarabunIT๙"/>
      <family val="2"/>
    </font>
    <font>
      <sz val="14"/>
      <name val="TH SarabunIT๙"/>
      <family val="2"/>
    </font>
    <font>
      <b/>
      <sz val="14"/>
      <name val="TH SarabunPSK"/>
      <family val="2"/>
    </font>
    <font>
      <sz val="16"/>
      <name val="TH SarabunIT๙"/>
      <family val="2"/>
    </font>
    <font>
      <sz val="12"/>
      <name val="TH SarabunIT๙"/>
      <family val="2"/>
    </font>
    <font>
      <sz val="12"/>
      <name val="TH Niramit AS"/>
    </font>
    <font>
      <b/>
      <sz val="12"/>
      <name val="TH Niramit AS"/>
    </font>
    <font>
      <sz val="11"/>
      <color theme="1"/>
      <name val="Tahoma"/>
      <family val="2"/>
      <scheme val="minor"/>
    </font>
    <font>
      <sz val="14"/>
      <color theme="1"/>
      <name val="TH Niramit AS"/>
    </font>
    <font>
      <b/>
      <sz val="14"/>
      <color theme="1"/>
      <name val="TH Niramit AS"/>
    </font>
    <font>
      <b/>
      <sz val="16"/>
      <color theme="1"/>
      <name val="TH Niramit AS"/>
    </font>
    <font>
      <sz val="16"/>
      <color theme="1"/>
      <name val="TH Niramit AS"/>
    </font>
    <font>
      <sz val="18"/>
      <color theme="1"/>
      <name val="TH Niramit AS"/>
    </font>
    <font>
      <b/>
      <sz val="18"/>
      <color theme="1"/>
      <name val="TH Niramit AS"/>
    </font>
    <font>
      <sz val="16"/>
      <color theme="1"/>
      <name val="TH SarabunIT๙"/>
      <family val="2"/>
    </font>
    <font>
      <b/>
      <sz val="16"/>
      <color rgb="FF000000"/>
      <name val="TH SarabunIT๙"/>
      <family val="2"/>
    </font>
    <font>
      <sz val="16"/>
      <color rgb="FF000000"/>
      <name val="TH SarabunIT๙"/>
      <family val="2"/>
    </font>
    <font>
      <b/>
      <sz val="14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rgb="FF000000"/>
      <name val="TH Niramit AS"/>
    </font>
    <font>
      <b/>
      <sz val="14"/>
      <color rgb="FF000000"/>
      <name val="TH SarabunIT๙"/>
      <family val="2"/>
    </font>
    <font>
      <sz val="14"/>
      <color rgb="FF000000"/>
      <name val="TH Niramit AS"/>
    </font>
    <font>
      <b/>
      <sz val="14"/>
      <color theme="0"/>
      <name val="TH Niramit AS"/>
    </font>
    <font>
      <sz val="12"/>
      <color theme="1"/>
      <name val="TH Niramit AS"/>
    </font>
    <font>
      <sz val="11"/>
      <name val="Tahoma"/>
      <family val="2"/>
      <charset val="222"/>
      <scheme val="minor"/>
    </font>
    <font>
      <b/>
      <sz val="14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9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sz val="12"/>
      <color theme="1"/>
      <name val="TH SarabunIT๙"/>
      <family val="2"/>
    </font>
    <font>
      <sz val="14"/>
      <color rgb="FFFF0000"/>
      <name val="TH SarabunIT๙"/>
      <family val="2"/>
    </font>
    <font>
      <b/>
      <sz val="12"/>
      <color theme="1"/>
      <name val="TH Niramit AS"/>
    </font>
    <font>
      <sz val="11"/>
      <color theme="1"/>
      <name val="Microsoft Sans Serif"/>
      <family val="2"/>
    </font>
    <font>
      <b/>
      <sz val="10.5"/>
      <color theme="1"/>
      <name val="Tahoma"/>
      <family val="2"/>
    </font>
    <font>
      <b/>
      <sz val="13.5"/>
      <color theme="1"/>
      <name val="Tahoma"/>
      <family val="2"/>
      <scheme val="minor"/>
    </font>
    <font>
      <b/>
      <sz val="3.5"/>
      <color theme="1"/>
      <name val="Tahoma"/>
      <family val="2"/>
      <scheme val="minor"/>
    </font>
    <font>
      <b/>
      <sz val="11.5"/>
      <color theme="1"/>
      <name val="Tahoma"/>
      <family val="2"/>
    </font>
    <font>
      <sz val="9.5"/>
      <color theme="1"/>
      <name val="Tahoma"/>
      <family val="2"/>
    </font>
    <font>
      <sz val="10.5"/>
      <color theme="1"/>
      <name val="Tahoma"/>
      <family val="2"/>
    </font>
    <font>
      <b/>
      <sz val="6"/>
      <color theme="1"/>
      <name val="Tahoma"/>
      <family val="2"/>
    </font>
    <font>
      <sz val="10.5"/>
      <color theme="1"/>
      <name val="Microsoft Sans Serif"/>
      <family val="2"/>
    </font>
    <font>
      <sz val="9.5"/>
      <color theme="1"/>
      <name val="Microsoft Sans Serif"/>
      <family val="2"/>
    </font>
    <font>
      <sz val="8.5"/>
      <color theme="1"/>
      <name val="Tahoma"/>
      <family val="2"/>
    </font>
    <font>
      <sz val="8.5"/>
      <color theme="1"/>
      <name val="Microsoft Sans Serif"/>
      <family val="2"/>
    </font>
    <font>
      <sz val="10"/>
      <color theme="1"/>
      <name val="Times New Roman"/>
      <family val="1"/>
    </font>
    <font>
      <b/>
      <sz val="4"/>
      <color theme="1"/>
      <name val="Tahoma"/>
      <family val="2"/>
      <scheme val="minor"/>
    </font>
    <font>
      <b/>
      <sz val="9.5"/>
      <color theme="1"/>
      <name val="Tahoma"/>
      <family val="2"/>
    </font>
    <font>
      <b/>
      <sz val="8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Microsoft Sans Serif"/>
      <family val="2"/>
    </font>
    <font>
      <sz val="17"/>
      <color theme="1"/>
      <name val="Microsoft Sans Serif"/>
      <family val="2"/>
    </font>
    <font>
      <sz val="11.5"/>
      <color theme="1"/>
      <name val="Microsoft Sans Serif"/>
      <family val="2"/>
    </font>
    <font>
      <sz val="11.5"/>
      <color theme="1"/>
      <name val="Tahoma"/>
      <family val="2"/>
    </font>
    <font>
      <b/>
      <sz val="9"/>
      <color theme="1"/>
      <name val="Tahoma"/>
      <family val="2"/>
    </font>
    <font>
      <sz val="8"/>
      <name val="Times New Roman"/>
      <family val="1"/>
    </font>
    <font>
      <sz val="11"/>
      <color theme="1"/>
      <name val="Tahoma"/>
      <family val="2"/>
      <scheme val="major"/>
    </font>
    <font>
      <sz val="11"/>
      <name val="Tahoma"/>
      <family val="2"/>
      <scheme val="major"/>
    </font>
    <font>
      <sz val="8"/>
      <color theme="1"/>
      <name val="Tahoma"/>
      <family val="2"/>
      <charset val="22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1818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4">
    <xf numFmtId="0" fontId="0" fillId="0" borderId="0"/>
    <xf numFmtId="0" fontId="1" fillId="0" borderId="0"/>
    <xf numFmtId="0" fontId="14" fillId="0" borderId="0"/>
    <xf numFmtId="43" fontId="35" fillId="0" borderId="0" applyFont="0" applyFill="0" applyBorder="0" applyAlignment="0" applyProtection="0"/>
  </cellStyleXfs>
  <cellXfs count="378">
    <xf numFmtId="0" fontId="0" fillId="0" borderId="0" xfId="0"/>
    <xf numFmtId="0" fontId="7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0" fontId="7" fillId="0" borderId="3" xfId="1" applyFont="1" applyBorder="1"/>
    <xf numFmtId="0" fontId="8" fillId="0" borderId="0" xfId="1" applyFont="1"/>
    <xf numFmtId="0" fontId="7" fillId="0" borderId="3" xfId="1" applyFont="1" applyBorder="1" applyAlignment="1">
      <alignment horizontal="left"/>
    </xf>
    <xf numFmtId="0" fontId="8" fillId="0" borderId="5" xfId="1" applyFont="1" applyBorder="1"/>
    <xf numFmtId="0" fontId="8" fillId="0" borderId="0" xfId="1" applyFont="1" applyAlignment="1">
      <alignment horizontal="center"/>
    </xf>
    <xf numFmtId="0" fontId="8" fillId="0" borderId="7" xfId="1" applyFont="1" applyBorder="1"/>
    <xf numFmtId="0" fontId="8" fillId="0" borderId="8" xfId="1" applyFont="1" applyBorder="1" applyAlignment="1">
      <alignment horizontal="center"/>
    </xf>
    <xf numFmtId="0" fontId="7" fillId="0" borderId="5" xfId="1" applyFont="1" applyBorder="1"/>
    <xf numFmtId="0" fontId="7" fillId="0" borderId="5" xfId="1" applyFont="1" applyBorder="1" applyAlignment="1">
      <alignment horizontal="left"/>
    </xf>
    <xf numFmtId="0" fontId="7" fillId="0" borderId="10" xfId="1" applyFont="1" applyBorder="1"/>
    <xf numFmtId="0" fontId="7" fillId="0" borderId="11" xfId="1" applyFont="1" applyBorder="1"/>
    <xf numFmtId="0" fontId="7" fillId="0" borderId="7" xfId="1" applyFont="1" applyBorder="1"/>
    <xf numFmtId="0" fontId="3" fillId="0" borderId="1" xfId="1" applyFont="1" applyBorder="1" applyAlignment="1">
      <alignment horizontal="center" vertical="top" wrapText="1"/>
    </xf>
    <xf numFmtId="0" fontId="3" fillId="0" borderId="1" xfId="1" applyNumberFormat="1" applyFont="1" applyBorder="1" applyAlignment="1">
      <alignment horizontal="center" vertical="top" wrapText="1"/>
    </xf>
    <xf numFmtId="3" fontId="10" fillId="0" borderId="14" xfId="1" applyNumberFormat="1" applyFont="1" applyBorder="1" applyAlignment="1">
      <alignment horizontal="left" vertical="top" wrapText="1"/>
    </xf>
    <xf numFmtId="3" fontId="10" fillId="0" borderId="1" xfId="1" applyNumberFormat="1" applyFont="1" applyBorder="1" applyAlignment="1">
      <alignment horizontal="left" vertical="top" wrapText="1"/>
    </xf>
    <xf numFmtId="0" fontId="8" fillId="5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5" fontId="28" fillId="0" borderId="2" xfId="0" applyNumberFormat="1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wrapText="1"/>
    </xf>
    <xf numFmtId="0" fontId="28" fillId="0" borderId="1" xfId="0" applyFont="1" applyBorder="1" applyAlignment="1">
      <alignment horizontal="center" vertical="top" wrapText="1"/>
    </xf>
    <xf numFmtId="0" fontId="29" fillId="0" borderId="1" xfId="0" applyFont="1" applyBorder="1" applyAlignment="1">
      <alignment horizontal="center" wrapText="1"/>
    </xf>
    <xf numFmtId="2" fontId="29" fillId="0" borderId="1" xfId="0" applyNumberFormat="1" applyFont="1" applyBorder="1" applyAlignment="1">
      <alignment horizontal="center" wrapText="1"/>
    </xf>
    <xf numFmtId="0" fontId="0" fillId="0" borderId="0" xfId="0"/>
    <xf numFmtId="0" fontId="22" fillId="0" borderId="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wrapText="1"/>
    </xf>
    <xf numFmtId="0" fontId="23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wrapText="1"/>
    </xf>
    <xf numFmtId="0" fontId="7" fillId="0" borderId="0" xfId="1" applyFont="1" applyBorder="1"/>
    <xf numFmtId="0" fontId="7" fillId="0" borderId="0" xfId="1" applyFont="1" applyBorder="1" applyAlignment="1"/>
    <xf numFmtId="0" fontId="9" fillId="0" borderId="0" xfId="1" applyFont="1" applyBorder="1"/>
    <xf numFmtId="0" fontId="22" fillId="0" borderId="1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wrapText="1"/>
    </xf>
    <xf numFmtId="59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center" wrapText="1"/>
    </xf>
    <xf numFmtId="49" fontId="21" fillId="0" borderId="14" xfId="0" applyNumberFormat="1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top" wrapText="1"/>
    </xf>
    <xf numFmtId="49" fontId="23" fillId="0" borderId="1" xfId="0" applyNumberFormat="1" applyFont="1" applyBorder="1" applyAlignment="1">
      <alignment horizontal="center" wrapText="1"/>
    </xf>
    <xf numFmtId="0" fontId="0" fillId="0" borderId="0" xfId="0"/>
    <xf numFmtId="0" fontId="15" fillId="0" borderId="0" xfId="0" applyFont="1"/>
    <xf numFmtId="0" fontId="16" fillId="0" borderId="1" xfId="0" applyFont="1" applyFill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 vertical="top" wrapText="1"/>
    </xf>
    <xf numFmtId="0" fontId="15" fillId="0" borderId="1" xfId="0" applyFont="1" applyBorder="1"/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top" wrapText="1"/>
    </xf>
    <xf numFmtId="2" fontId="15" fillId="0" borderId="1" xfId="0" applyNumberFormat="1" applyFont="1" applyBorder="1" applyAlignment="1">
      <alignment vertical="top" wrapText="1"/>
    </xf>
    <xf numFmtId="15" fontId="15" fillId="0" borderId="1" xfId="0" applyNumberFormat="1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/>
    </xf>
    <xf numFmtId="0" fontId="19" fillId="0" borderId="2" xfId="0" applyFont="1" applyBorder="1"/>
    <xf numFmtId="0" fontId="19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6" fillId="0" borderId="1" xfId="0" applyFont="1" applyBorder="1"/>
    <xf numFmtId="0" fontId="16" fillId="0" borderId="1" xfId="0" applyFont="1" applyBorder="1"/>
    <xf numFmtId="0" fontId="16" fillId="0" borderId="2" xfId="0" applyFont="1" applyBorder="1"/>
    <xf numFmtId="0" fontId="15" fillId="0" borderId="13" xfId="0" applyFont="1" applyBorder="1"/>
    <xf numFmtId="0" fontId="15" fillId="0" borderId="14" xfId="0" applyFont="1" applyBorder="1"/>
    <xf numFmtId="0" fontId="19" fillId="0" borderId="1" xfId="0" applyFont="1" applyBorder="1" applyAlignment="1"/>
    <xf numFmtId="0" fontId="19" fillId="0" borderId="1" xfId="0" applyFont="1" applyBorder="1"/>
    <xf numFmtId="0" fontId="20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8" fillId="0" borderId="0" xfId="1" applyFont="1" applyAlignment="1">
      <alignment horizontal="right"/>
    </xf>
    <xf numFmtId="0" fontId="8" fillId="0" borderId="9" xfId="1" applyFont="1" applyBorder="1" applyAlignment="1">
      <alignment horizontal="right"/>
    </xf>
    <xf numFmtId="0" fontId="8" fillId="0" borderId="4" xfId="1" applyFont="1" applyBorder="1" applyAlignment="1">
      <alignment horizontal="right"/>
    </xf>
    <xf numFmtId="0" fontId="8" fillId="0" borderId="6" xfId="1" applyFont="1" applyBorder="1" applyAlignment="1">
      <alignment horizontal="right"/>
    </xf>
    <xf numFmtId="0" fontId="8" fillId="0" borderId="12" xfId="1" applyFont="1" applyBorder="1" applyAlignment="1">
      <alignment horizontal="right"/>
    </xf>
    <xf numFmtId="0" fontId="2" fillId="0" borderId="1" xfId="1" applyFont="1" applyBorder="1" applyAlignment="1">
      <alignment horizontal="center" vertical="top" wrapText="1"/>
    </xf>
    <xf numFmtId="0" fontId="7" fillId="7" borderId="1" xfId="0" applyNumberFormat="1" applyFont="1" applyFill="1" applyBorder="1" applyAlignment="1">
      <alignment horizontal="center" vertical="center"/>
    </xf>
    <xf numFmtId="0" fontId="10" fillId="7" borderId="1" xfId="1" applyFont="1" applyFill="1" applyBorder="1" applyAlignment="1">
      <alignment horizontal="left" vertical="center" wrapText="1"/>
    </xf>
    <xf numFmtId="0" fontId="8" fillId="7" borderId="1" xfId="0" applyNumberFormat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left" vertical="center" wrapText="1"/>
    </xf>
    <xf numFmtId="0" fontId="21" fillId="8" borderId="1" xfId="0" applyFont="1" applyFill="1" applyBorder="1" applyAlignment="1">
      <alignment vertical="top" wrapText="1"/>
    </xf>
    <xf numFmtId="0" fontId="21" fillId="7" borderId="1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right" vertical="top" wrapText="1"/>
    </xf>
    <xf numFmtId="0" fontId="21" fillId="0" borderId="1" xfId="0" applyFont="1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12" borderId="1" xfId="0" applyFill="1" applyBorder="1" applyAlignment="1">
      <alignment vertical="center"/>
    </xf>
    <xf numFmtId="0" fontId="0" fillId="10" borderId="1" xfId="0" applyFill="1" applyBorder="1" applyAlignment="1">
      <alignment horizontal="right"/>
    </xf>
    <xf numFmtId="0" fontId="36" fillId="0" borderId="0" xfId="0" applyFont="1"/>
    <xf numFmtId="0" fontId="0" fillId="0" borderId="1" xfId="0" applyBorder="1" applyAlignment="1">
      <alignment horizontal="center"/>
    </xf>
    <xf numFmtId="0" fontId="37" fillId="13" borderId="1" xfId="0" applyFont="1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21" fillId="0" borderId="1" xfId="0" applyFont="1" applyBorder="1" applyAlignment="1">
      <alignment horizontal="left" vertical="center" wrapText="1"/>
    </xf>
    <xf numFmtId="0" fontId="21" fillId="7" borderId="1" xfId="1" applyFont="1" applyFill="1" applyBorder="1" applyAlignment="1">
      <alignment horizontal="left" vertical="center" wrapText="1"/>
    </xf>
    <xf numFmtId="0" fontId="38" fillId="7" borderId="1" xfId="1" applyFont="1" applyFill="1" applyBorder="1" applyAlignment="1">
      <alignment horizontal="left" vertical="center" wrapText="1"/>
    </xf>
    <xf numFmtId="0" fontId="39" fillId="7" borderId="1" xfId="0" applyNumberFormat="1" applyFont="1" applyFill="1" applyBorder="1" applyAlignment="1">
      <alignment horizontal="center" vertical="center"/>
    </xf>
    <xf numFmtId="0" fontId="8" fillId="15" borderId="1" xfId="0" applyNumberFormat="1" applyFont="1" applyFill="1" applyBorder="1" applyAlignment="1">
      <alignment horizontal="center" vertical="center"/>
    </xf>
    <xf numFmtId="0" fontId="39" fillId="15" borderId="1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horizontal="left" vertical="center" indent="15"/>
    </xf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8" fillId="0" borderId="22" xfId="0" applyFont="1" applyBorder="1" applyAlignment="1">
      <alignment horizontal="center" vertical="center" wrapText="1"/>
    </xf>
    <xf numFmtId="0" fontId="48" fillId="0" borderId="21" xfId="0" applyFont="1" applyBorder="1" applyAlignment="1">
      <alignment horizontal="center" vertical="center" wrapText="1"/>
    </xf>
    <xf numFmtId="0" fontId="51" fillId="0" borderId="22" xfId="0" applyFont="1" applyBorder="1" applyAlignment="1">
      <alignment horizontal="center" vertical="center" wrapText="1"/>
    </xf>
    <xf numFmtId="0" fontId="51" fillId="0" borderId="21" xfId="0" applyFont="1" applyBorder="1" applyAlignment="1">
      <alignment horizontal="center" vertical="center" wrapText="1"/>
    </xf>
    <xf numFmtId="0" fontId="53" fillId="0" borderId="18" xfId="0" applyFont="1" applyBorder="1" applyAlignment="1">
      <alignment vertical="center" wrapText="1"/>
    </xf>
    <xf numFmtId="0" fontId="53" fillId="0" borderId="25" xfId="0" applyFont="1" applyBorder="1" applyAlignment="1">
      <alignment vertical="center" wrapText="1"/>
    </xf>
    <xf numFmtId="0" fontId="53" fillId="0" borderId="26" xfId="0" applyFont="1" applyBorder="1" applyAlignment="1">
      <alignment vertical="center" wrapText="1"/>
    </xf>
    <xf numFmtId="0" fontId="54" fillId="0" borderId="0" xfId="0" applyFont="1" applyAlignment="1">
      <alignment vertical="center"/>
    </xf>
    <xf numFmtId="0" fontId="55" fillId="0" borderId="25" xfId="0" applyFont="1" applyBorder="1" applyAlignment="1">
      <alignment vertical="center" wrapText="1"/>
    </xf>
    <xf numFmtId="0" fontId="55" fillId="0" borderId="26" xfId="0" applyFont="1" applyBorder="1" applyAlignment="1">
      <alignment vertical="center" wrapText="1"/>
    </xf>
    <xf numFmtId="17" fontId="49" fillId="0" borderId="25" xfId="0" applyNumberFormat="1" applyFont="1" applyBorder="1" applyAlignment="1">
      <alignment horizontal="center" vertical="center" textRotation="90" wrapText="1"/>
    </xf>
    <xf numFmtId="0" fontId="49" fillId="0" borderId="25" xfId="0" applyFont="1" applyBorder="1" applyAlignment="1">
      <alignment horizontal="left" vertical="center" wrapText="1" indent="1"/>
    </xf>
    <xf numFmtId="0" fontId="49" fillId="0" borderId="26" xfId="0" applyFont="1" applyBorder="1" applyAlignment="1">
      <alignment horizontal="left" vertical="center" wrapText="1" indent="1"/>
    </xf>
    <xf numFmtId="0" fontId="47" fillId="0" borderId="25" xfId="0" applyFont="1" applyBorder="1" applyAlignment="1">
      <alignment vertical="center" textRotation="90" wrapText="1"/>
    </xf>
    <xf numFmtId="0" fontId="47" fillId="0" borderId="25" xfId="0" applyFont="1" applyBorder="1" applyAlignment="1">
      <alignment horizontal="left" vertical="center" wrapText="1" indent="1"/>
    </xf>
    <xf numFmtId="0" fontId="51" fillId="0" borderId="25" xfId="0" applyFont="1" applyBorder="1" applyAlignment="1">
      <alignment vertical="center" textRotation="90" wrapText="1"/>
    </xf>
    <xf numFmtId="0" fontId="47" fillId="0" borderId="26" xfId="0" applyFont="1" applyBorder="1" applyAlignment="1">
      <alignment horizontal="center" vertical="center" textRotation="90" wrapText="1"/>
    </xf>
    <xf numFmtId="0" fontId="42" fillId="0" borderId="23" xfId="0" applyFont="1" applyBorder="1" applyAlignment="1">
      <alignment vertical="center" wrapText="1"/>
    </xf>
    <xf numFmtId="0" fontId="58" fillId="0" borderId="21" xfId="0" applyFont="1" applyBorder="1" applyAlignment="1">
      <alignment vertical="center" wrapText="1"/>
    </xf>
    <xf numFmtId="0" fontId="58" fillId="16" borderId="21" xfId="0" applyFont="1" applyFill="1" applyBorder="1" applyAlignment="1">
      <alignment vertical="center" wrapText="1"/>
    </xf>
    <xf numFmtId="0" fontId="58" fillId="16" borderId="23" xfId="0" applyFont="1" applyFill="1" applyBorder="1" applyAlignment="1">
      <alignment vertical="center" wrapText="1"/>
    </xf>
    <xf numFmtId="0" fontId="58" fillId="0" borderId="23" xfId="0" applyFont="1" applyBorder="1" applyAlignment="1">
      <alignment vertical="center" wrapText="1"/>
    </xf>
    <xf numFmtId="0" fontId="59" fillId="0" borderId="21" xfId="0" applyFont="1" applyBorder="1" applyAlignment="1">
      <alignment vertical="center" wrapText="1"/>
    </xf>
    <xf numFmtId="0" fontId="59" fillId="16" borderId="21" xfId="0" applyFont="1" applyFill="1" applyBorder="1" applyAlignment="1">
      <alignment vertical="center" wrapText="1"/>
    </xf>
    <xf numFmtId="0" fontId="59" fillId="16" borderId="23" xfId="0" applyFont="1" applyFill="1" applyBorder="1" applyAlignment="1">
      <alignment vertical="center" wrapText="1"/>
    </xf>
    <xf numFmtId="0" fontId="59" fillId="0" borderId="23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58" fillId="0" borderId="25" xfId="0" applyFont="1" applyBorder="1" applyAlignment="1">
      <alignment vertical="center" wrapText="1"/>
    </xf>
    <xf numFmtId="0" fontId="58" fillId="0" borderId="26" xfId="0" applyFont="1" applyBorder="1" applyAlignment="1">
      <alignment vertical="center" wrapText="1"/>
    </xf>
    <xf numFmtId="0" fontId="58" fillId="16" borderId="26" xfId="0" applyFont="1" applyFill="1" applyBorder="1" applyAlignment="1">
      <alignment vertical="center" wrapText="1"/>
    </xf>
    <xf numFmtId="0" fontId="42" fillId="0" borderId="0" xfId="0" applyFont="1" applyAlignment="1">
      <alignment horizontal="left" vertical="center" indent="4"/>
    </xf>
    <xf numFmtId="0" fontId="60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62" fillId="0" borderId="0" xfId="0" applyFont="1" applyAlignment="1">
      <alignment horizontal="left" vertical="center" indent="15"/>
    </xf>
    <xf numFmtId="0" fontId="55" fillId="0" borderId="44" xfId="0" applyFont="1" applyBorder="1" applyAlignment="1">
      <alignment horizontal="center" vertical="center" wrapText="1"/>
    </xf>
    <xf numFmtId="0" fontId="55" fillId="0" borderId="18" xfId="0" applyFont="1" applyBorder="1" applyAlignment="1">
      <alignment horizontal="center" vertical="center" wrapText="1"/>
    </xf>
    <xf numFmtId="0" fontId="64" fillId="0" borderId="23" xfId="0" applyFont="1" applyBorder="1" applyAlignment="1">
      <alignment vertical="center" wrapText="1"/>
    </xf>
    <xf numFmtId="0" fontId="65" fillId="0" borderId="21" xfId="0" applyFont="1" applyBorder="1" applyAlignment="1">
      <alignment vertical="center" wrapText="1"/>
    </xf>
    <xf numFmtId="0" fontId="66" fillId="0" borderId="0" xfId="0" applyFont="1"/>
    <xf numFmtId="0" fontId="66" fillId="10" borderId="1" xfId="0" applyFont="1" applyFill="1" applyBorder="1" applyAlignment="1">
      <alignment vertical="center"/>
    </xf>
    <xf numFmtId="3" fontId="67" fillId="15" borderId="14" xfId="3" applyNumberFormat="1" applyFont="1" applyFill="1" applyBorder="1" applyAlignment="1">
      <alignment horizontal="center" vertical="top" wrapText="1"/>
    </xf>
    <xf numFmtId="0" fontId="21" fillId="0" borderId="1" xfId="0" applyFont="1" applyBorder="1" applyAlignment="1">
      <alignment vertical="center" wrapText="1"/>
    </xf>
    <xf numFmtId="59" fontId="10" fillId="7" borderId="14" xfId="0" applyNumberFormat="1" applyFont="1" applyFill="1" applyBorder="1" applyAlignment="1">
      <alignment horizontal="right" vertical="top" wrapText="1"/>
    </xf>
    <xf numFmtId="59" fontId="8" fillId="7" borderId="1" xfId="0" applyNumberFormat="1" applyFont="1" applyFill="1" applyBorder="1" applyAlignment="1">
      <alignment horizontal="center" vertical="center"/>
    </xf>
    <xf numFmtId="0" fontId="59" fillId="0" borderId="58" xfId="0" applyFont="1" applyBorder="1" applyAlignment="1">
      <alignment vertical="center" wrapText="1"/>
    </xf>
    <xf numFmtId="0" fontId="59" fillId="0" borderId="22" xfId="0" applyFont="1" applyBorder="1" applyAlignment="1">
      <alignment vertical="center" wrapText="1"/>
    </xf>
    <xf numFmtId="0" fontId="59" fillId="0" borderId="24" xfId="0" applyFont="1" applyBorder="1" applyAlignment="1">
      <alignment vertical="center" wrapText="1"/>
    </xf>
    <xf numFmtId="0" fontId="59" fillId="0" borderId="1" xfId="0" applyFont="1" applyBorder="1" applyAlignment="1">
      <alignment vertical="center" wrapText="1"/>
    </xf>
    <xf numFmtId="0" fontId="36" fillId="0" borderId="1" xfId="0" applyFont="1" applyBorder="1"/>
    <xf numFmtId="0" fontId="68" fillId="0" borderId="1" xfId="0" applyFont="1" applyBorder="1"/>
    <xf numFmtId="59" fontId="0" fillId="0" borderId="1" xfId="0" applyNumberFormat="1" applyBorder="1"/>
    <xf numFmtId="59" fontId="8" fillId="0" borderId="0" xfId="1" applyNumberFormat="1" applyFont="1" applyAlignment="1">
      <alignment horizontal="center"/>
    </xf>
    <xf numFmtId="0" fontId="7" fillId="0" borderId="0" xfId="1" applyFont="1" applyAlignment="1">
      <alignment horizontal="right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7" fillId="0" borderId="10" xfId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47" fillId="0" borderId="52" xfId="0" applyFont="1" applyBorder="1" applyAlignment="1">
      <alignment horizontal="left" vertical="center" wrapText="1" indent="2"/>
    </xf>
    <xf numFmtId="0" fontId="47" fillId="0" borderId="53" xfId="0" applyFont="1" applyBorder="1" applyAlignment="1">
      <alignment horizontal="left" vertical="center" wrapText="1" indent="2"/>
    </xf>
    <xf numFmtId="0" fontId="42" fillId="0" borderId="16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 wrapText="1"/>
    </xf>
    <xf numFmtId="0" fontId="63" fillId="0" borderId="0" xfId="0" applyFont="1" applyAlignment="1">
      <alignment horizontal="left" vertical="center"/>
    </xf>
    <xf numFmtId="0" fontId="45" fillId="0" borderId="16" xfId="0" applyFont="1" applyBorder="1" applyAlignment="1">
      <alignment horizontal="center" vertical="center" wrapText="1"/>
    </xf>
    <xf numFmtId="0" fontId="45" fillId="0" borderId="17" xfId="0" applyFont="1" applyBorder="1" applyAlignment="1">
      <alignment horizontal="center" vertical="center" wrapText="1"/>
    </xf>
    <xf numFmtId="0" fontId="45" fillId="0" borderId="18" xfId="0" applyFont="1" applyBorder="1" applyAlignment="1">
      <alignment horizontal="center" vertical="center" wrapText="1"/>
    </xf>
    <xf numFmtId="0" fontId="64" fillId="0" borderId="16" xfId="0" applyFont="1" applyBorder="1" applyAlignment="1">
      <alignment horizontal="center" vertical="center" wrapText="1"/>
    </xf>
    <xf numFmtId="0" fontId="64" fillId="0" borderId="17" xfId="0" applyFont="1" applyBorder="1" applyAlignment="1">
      <alignment horizontal="center" vertical="center" wrapText="1"/>
    </xf>
    <xf numFmtId="0" fontId="64" fillId="0" borderId="18" xfId="0" applyFont="1" applyBorder="1" applyAlignment="1">
      <alignment horizontal="center" vertical="center" wrapText="1"/>
    </xf>
    <xf numFmtId="0" fontId="47" fillId="0" borderId="52" xfId="0" applyFont="1" applyBorder="1" applyAlignment="1">
      <alignment vertical="center" textRotation="90" wrapText="1"/>
    </xf>
    <xf numFmtId="0" fontId="47" fillId="0" borderId="53" xfId="0" applyFont="1" applyBorder="1" applyAlignment="1">
      <alignment vertical="center" textRotation="90" wrapText="1"/>
    </xf>
    <xf numFmtId="0" fontId="46" fillId="0" borderId="52" xfId="0" applyFont="1" applyBorder="1" applyAlignment="1">
      <alignment vertical="center" textRotation="90" wrapText="1"/>
    </xf>
    <xf numFmtId="0" fontId="46" fillId="0" borderId="53" xfId="0" applyFont="1" applyBorder="1" applyAlignment="1">
      <alignment vertical="center" textRotation="90" wrapText="1"/>
    </xf>
    <xf numFmtId="0" fontId="50" fillId="0" borderId="52" xfId="0" applyFont="1" applyBorder="1" applyAlignment="1">
      <alignment horizontal="left" vertical="center" wrapText="1" indent="2"/>
    </xf>
    <xf numFmtId="0" fontId="50" fillId="0" borderId="53" xfId="0" applyFont="1" applyBorder="1" applyAlignment="1">
      <alignment horizontal="left" vertical="center" wrapText="1" indent="2"/>
    </xf>
    <xf numFmtId="0" fontId="47" fillId="0" borderId="52" xfId="0" applyFont="1" applyBorder="1" applyAlignment="1">
      <alignment horizontal="center" vertical="center" textRotation="90" wrapText="1"/>
    </xf>
    <xf numFmtId="0" fontId="47" fillId="0" borderId="53" xfId="0" applyFont="1" applyBorder="1" applyAlignment="1">
      <alignment horizontal="center" vertical="center" textRotation="90" wrapText="1"/>
    </xf>
    <xf numFmtId="0" fontId="47" fillId="0" borderId="52" xfId="0" applyFont="1" applyBorder="1" applyAlignment="1">
      <alignment horizontal="left" vertical="center" wrapText="1" indent="1"/>
    </xf>
    <xf numFmtId="0" fontId="47" fillId="0" borderId="53" xfId="0" applyFont="1" applyBorder="1" applyAlignment="1">
      <alignment horizontal="left" vertical="center" wrapText="1" indent="1"/>
    </xf>
    <xf numFmtId="0" fontId="46" fillId="0" borderId="52" xfId="0" applyFont="1" applyBorder="1" applyAlignment="1">
      <alignment horizontal="left" vertical="center" wrapText="1" indent="2"/>
    </xf>
    <xf numFmtId="0" fontId="46" fillId="0" borderId="53" xfId="0" applyFont="1" applyBorder="1" applyAlignment="1">
      <alignment horizontal="left" vertical="center" wrapText="1" indent="2"/>
    </xf>
    <xf numFmtId="0" fontId="57" fillId="0" borderId="48" xfId="0" applyFont="1" applyBorder="1" applyAlignment="1">
      <alignment horizontal="center" vertical="center" wrapText="1"/>
    </xf>
    <xf numFmtId="0" fontId="57" fillId="0" borderId="40" xfId="0" applyFont="1" applyBorder="1" applyAlignment="1">
      <alignment horizontal="center" vertical="center" wrapText="1"/>
    </xf>
    <xf numFmtId="0" fontId="55" fillId="0" borderId="48" xfId="0" applyFont="1" applyBorder="1" applyAlignment="1">
      <alignment horizontal="center" vertical="center" wrapText="1"/>
    </xf>
    <xf numFmtId="0" fontId="55" fillId="0" borderId="49" xfId="0" applyFont="1" applyBorder="1" applyAlignment="1">
      <alignment horizontal="center" vertical="center" wrapText="1"/>
    </xf>
    <xf numFmtId="0" fontId="55" fillId="0" borderId="40" xfId="0" applyFont="1" applyBorder="1" applyAlignment="1">
      <alignment horizontal="center" vertical="center" wrapText="1"/>
    </xf>
    <xf numFmtId="0" fontId="47" fillId="0" borderId="56" xfId="0" applyFont="1" applyBorder="1" applyAlignment="1">
      <alignment horizontal="center" vertical="center" textRotation="90" wrapText="1"/>
    </xf>
    <xf numFmtId="0" fontId="47" fillId="0" borderId="57" xfId="0" applyFont="1" applyBorder="1" applyAlignment="1">
      <alignment horizontal="center" vertical="center" textRotation="90" wrapText="1"/>
    </xf>
    <xf numFmtId="0" fontId="47" fillId="0" borderId="54" xfId="0" applyFont="1" applyBorder="1" applyAlignment="1">
      <alignment horizontal="left" vertical="center" wrapText="1" indent="1"/>
    </xf>
    <xf numFmtId="0" fontId="47" fillId="0" borderId="55" xfId="0" applyFont="1" applyBorder="1" applyAlignment="1">
      <alignment horizontal="left" vertical="center" wrapText="1" indent="1"/>
    </xf>
    <xf numFmtId="0" fontId="51" fillId="0" borderId="32" xfId="0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0" fillId="0" borderId="47" xfId="0" applyBorder="1" applyAlignment="1">
      <alignment vertical="top" wrapText="1"/>
    </xf>
    <xf numFmtId="0" fontId="0" fillId="0" borderId="43" xfId="0" applyBorder="1" applyAlignment="1">
      <alignment vertical="top" wrapText="1"/>
    </xf>
    <xf numFmtId="0" fontId="0" fillId="0" borderId="26" xfId="0" applyBorder="1" applyAlignment="1">
      <alignment vertical="top" wrapText="1"/>
    </xf>
    <xf numFmtId="0" fontId="47" fillId="0" borderId="48" xfId="0" applyFont="1" applyBorder="1" applyAlignment="1">
      <alignment horizontal="center" vertical="center" wrapText="1"/>
    </xf>
    <xf numFmtId="0" fontId="47" fillId="0" borderId="49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 wrapText="1"/>
    </xf>
    <xf numFmtId="0" fontId="47" fillId="0" borderId="51" xfId="0" applyFont="1" applyBorder="1" applyAlignment="1">
      <alignment horizontal="center" vertical="center" wrapText="1"/>
    </xf>
    <xf numFmtId="0" fontId="47" fillId="0" borderId="33" xfId="0" applyFont="1" applyBorder="1" applyAlignment="1">
      <alignment horizontal="left" vertical="center" wrapText="1" indent="1"/>
    </xf>
    <xf numFmtId="0" fontId="47" fillId="0" borderId="54" xfId="0" applyFont="1" applyBorder="1" applyAlignment="1">
      <alignment horizontal="center" vertical="center" textRotation="90" wrapText="1"/>
    </xf>
    <xf numFmtId="0" fontId="47" fillId="0" borderId="36" xfId="0" applyFont="1" applyBorder="1" applyAlignment="1">
      <alignment horizontal="center" vertical="center" textRotation="90" wrapText="1"/>
    </xf>
    <xf numFmtId="0" fontId="47" fillId="0" borderId="55" xfId="0" applyFont="1" applyBorder="1" applyAlignment="1">
      <alignment horizontal="center" vertical="center" textRotation="90" wrapText="1"/>
    </xf>
    <xf numFmtId="0" fontId="47" fillId="0" borderId="56" xfId="0" applyFont="1" applyBorder="1" applyAlignment="1">
      <alignment horizontal="left" vertical="center" wrapText="1" indent="1"/>
    </xf>
    <xf numFmtId="0" fontId="47" fillId="0" borderId="57" xfId="0" applyFont="1" applyBorder="1" applyAlignment="1">
      <alignment horizontal="left" vertical="center" wrapText="1" indent="1"/>
    </xf>
    <xf numFmtId="0" fontId="55" fillId="0" borderId="45" xfId="0" applyFont="1" applyBorder="1" applyAlignment="1">
      <alignment horizontal="center" vertical="center" wrapText="1"/>
    </xf>
    <xf numFmtId="0" fontId="55" fillId="0" borderId="42" xfId="0" applyFont="1" applyBorder="1" applyAlignment="1">
      <alignment horizontal="center" vertical="center" wrapText="1"/>
    </xf>
    <xf numFmtId="0" fontId="55" fillId="0" borderId="41" xfId="0" applyFont="1" applyBorder="1" applyAlignment="1">
      <alignment horizontal="center" vertical="center" wrapText="1"/>
    </xf>
    <xf numFmtId="0" fontId="55" fillId="0" borderId="46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5" fillId="0" borderId="24" xfId="0" applyFont="1" applyBorder="1" applyAlignment="1">
      <alignment horizontal="center" vertical="center" wrapText="1"/>
    </xf>
    <xf numFmtId="0" fontId="55" fillId="0" borderId="47" xfId="0" applyFont="1" applyBorder="1" applyAlignment="1">
      <alignment horizontal="center" vertical="center" wrapText="1"/>
    </xf>
    <xf numFmtId="0" fontId="55" fillId="0" borderId="43" xfId="0" applyFont="1" applyBorder="1" applyAlignment="1">
      <alignment horizontal="center" vertical="center" wrapText="1"/>
    </xf>
    <xf numFmtId="0" fontId="55" fillId="0" borderId="26" xfId="0" applyFont="1" applyBorder="1" applyAlignment="1">
      <alignment horizontal="center" vertical="center" wrapText="1"/>
    </xf>
    <xf numFmtId="0" fontId="56" fillId="0" borderId="45" xfId="0" applyFont="1" applyBorder="1" applyAlignment="1">
      <alignment vertical="center" wrapText="1"/>
    </xf>
    <xf numFmtId="0" fontId="56" fillId="0" borderId="42" xfId="0" applyFont="1" applyBorder="1" applyAlignment="1">
      <alignment vertical="center" wrapText="1"/>
    </xf>
    <xf numFmtId="0" fontId="56" fillId="0" borderId="41" xfId="0" applyFont="1" applyBorder="1" applyAlignment="1">
      <alignment vertical="center" wrapText="1"/>
    </xf>
    <xf numFmtId="0" fontId="55" fillId="0" borderId="0" xfId="0" applyFont="1" applyAlignment="1">
      <alignment horizontal="center" vertical="center" wrapText="1"/>
    </xf>
    <xf numFmtId="0" fontId="0" fillId="0" borderId="46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24" xfId="0" applyBorder="1" applyAlignment="1">
      <alignment vertical="top" wrapText="1"/>
    </xf>
    <xf numFmtId="0" fontId="42" fillId="0" borderId="27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 wrapText="1"/>
    </xf>
    <xf numFmtId="0" fontId="42" fillId="0" borderId="19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9" xfId="0" applyFont="1" applyBorder="1" applyAlignment="1">
      <alignment horizontal="center" vertical="center" wrapText="1"/>
    </xf>
    <xf numFmtId="0" fontId="42" fillId="0" borderId="30" xfId="0" applyFont="1" applyBorder="1" applyAlignment="1">
      <alignment horizontal="center" vertical="center" wrapText="1"/>
    </xf>
    <xf numFmtId="0" fontId="42" fillId="0" borderId="31" xfId="0" applyFont="1" applyBorder="1" applyAlignment="1">
      <alignment horizontal="center" vertical="center" wrapText="1"/>
    </xf>
    <xf numFmtId="0" fontId="46" fillId="0" borderId="32" xfId="0" applyFont="1" applyBorder="1" applyAlignment="1">
      <alignment vertical="center" wrapText="1"/>
    </xf>
    <xf numFmtId="0" fontId="46" fillId="0" borderId="33" xfId="0" applyFont="1" applyBorder="1" applyAlignment="1">
      <alignment vertical="center" wrapText="1"/>
    </xf>
    <xf numFmtId="0" fontId="46" fillId="0" borderId="34" xfId="0" applyFont="1" applyBorder="1" applyAlignment="1">
      <alignment vertical="center" wrapText="1"/>
    </xf>
    <xf numFmtId="0" fontId="46" fillId="0" borderId="35" xfId="0" applyFont="1" applyBorder="1" applyAlignment="1">
      <alignment vertical="center" wrapText="1"/>
    </xf>
    <xf numFmtId="0" fontId="46" fillId="0" borderId="36" xfId="0" applyFont="1" applyBorder="1" applyAlignment="1">
      <alignment vertical="center" wrapText="1"/>
    </xf>
    <xf numFmtId="0" fontId="46" fillId="0" borderId="37" xfId="0" applyFont="1" applyBorder="1" applyAlignment="1">
      <alignment vertical="center" wrapText="1"/>
    </xf>
    <xf numFmtId="0" fontId="47" fillId="0" borderId="38" xfId="0" applyFont="1" applyBorder="1" applyAlignment="1">
      <alignment vertical="center" wrapText="1"/>
    </xf>
    <xf numFmtId="0" fontId="47" fillId="0" borderId="39" xfId="0" applyFont="1" applyBorder="1" applyAlignment="1">
      <alignment vertical="center" wrapText="1"/>
    </xf>
    <xf numFmtId="0" fontId="47" fillId="0" borderId="32" xfId="0" applyFont="1" applyBorder="1" applyAlignment="1">
      <alignment vertical="center" wrapText="1"/>
    </xf>
    <xf numFmtId="0" fontId="47" fillId="0" borderId="34" xfId="0" applyFont="1" applyBorder="1" applyAlignment="1">
      <alignment vertical="center" wrapText="1"/>
    </xf>
    <xf numFmtId="0" fontId="47" fillId="0" borderId="32" xfId="0" applyFont="1" applyBorder="1" applyAlignment="1">
      <alignment horizontal="left" vertical="center" wrapText="1" indent="1"/>
    </xf>
    <xf numFmtId="0" fontId="47" fillId="0" borderId="34" xfId="0" applyFont="1" applyBorder="1" applyAlignment="1">
      <alignment horizontal="left" vertical="center" wrapText="1" indent="1"/>
    </xf>
    <xf numFmtId="3" fontId="13" fillId="0" borderId="0" xfId="1" applyNumberFormat="1" applyFont="1" applyBorder="1" applyAlignment="1">
      <alignment horizontal="center"/>
    </xf>
    <xf numFmtId="3" fontId="2" fillId="4" borderId="0" xfId="1" applyNumberFormat="1" applyFont="1" applyFill="1" applyBorder="1" applyAlignment="1">
      <alignment horizontal="center" vertical="top"/>
    </xf>
    <xf numFmtId="3" fontId="2" fillId="0" borderId="0" xfId="1" applyNumberFormat="1" applyFont="1" applyBorder="1" applyAlignment="1">
      <alignment horizontal="left"/>
    </xf>
    <xf numFmtId="0" fontId="34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34" fillId="0" borderId="8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3" fillId="10" borderId="1" xfId="0" applyFont="1" applyFill="1" applyBorder="1" applyAlignment="1">
      <alignment horizontal="center" wrapText="1"/>
    </xf>
    <xf numFmtId="0" fontId="0" fillId="13" borderId="1" xfId="0" applyFill="1" applyBorder="1" applyAlignment="1">
      <alignment horizontal="center" wrapText="1"/>
    </xf>
    <xf numFmtId="0" fontId="0" fillId="11" borderId="1" xfId="0" applyFill="1" applyBorder="1" applyAlignment="1">
      <alignment horizontal="center" wrapText="1"/>
    </xf>
    <xf numFmtId="0" fontId="0" fillId="14" borderId="2" xfId="0" applyFill="1" applyBorder="1" applyAlignment="1">
      <alignment horizontal="center" vertical="center" wrapText="1"/>
    </xf>
    <xf numFmtId="0" fontId="0" fillId="14" borderId="14" xfId="0" applyFill="1" applyBorder="1" applyAlignment="1">
      <alignment horizontal="center" vertical="center" wrapText="1"/>
    </xf>
    <xf numFmtId="0" fontId="13" fillId="0" borderId="0" xfId="1" applyFont="1" applyBorder="1" applyAlignment="1">
      <alignment horizontal="center"/>
    </xf>
    <xf numFmtId="0" fontId="12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top" wrapText="1"/>
    </xf>
    <xf numFmtId="0" fontId="13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textRotation="45" wrapText="1"/>
    </xf>
    <xf numFmtId="0" fontId="13" fillId="0" borderId="0" xfId="1" applyFont="1" applyBorder="1" applyAlignment="1">
      <alignment horizontal="center" vertical="top"/>
    </xf>
    <xf numFmtId="0" fontId="27" fillId="9" borderId="10" xfId="0" applyFont="1" applyFill="1" applyBorder="1" applyAlignment="1">
      <alignment horizontal="center"/>
    </xf>
    <xf numFmtId="0" fontId="27" fillId="9" borderId="12" xfId="0" applyFont="1" applyFill="1" applyBorder="1" applyAlignment="1">
      <alignment horizontal="center"/>
    </xf>
    <xf numFmtId="0" fontId="21" fillId="8" borderId="2" xfId="0" applyFont="1" applyFill="1" applyBorder="1" applyAlignment="1">
      <alignment horizontal="center" vertical="top" wrapText="1"/>
    </xf>
    <xf numFmtId="0" fontId="21" fillId="8" borderId="14" xfId="0" applyFont="1" applyFill="1" applyBorder="1" applyAlignment="1">
      <alignment horizontal="center" vertical="top" wrapText="1"/>
    </xf>
    <xf numFmtId="0" fontId="21" fillId="8" borderId="1" xfId="0" applyFont="1" applyFill="1" applyBorder="1" applyAlignment="1">
      <alignment horizontal="center" vertical="center" wrapText="1"/>
    </xf>
    <xf numFmtId="0" fontId="21" fillId="8" borderId="10" xfId="0" applyFont="1" applyFill="1" applyBorder="1" applyAlignment="1">
      <alignment horizontal="center" vertical="top" wrapText="1"/>
    </xf>
    <xf numFmtId="0" fontId="21" fillId="8" borderId="12" xfId="0" applyFont="1" applyFill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/>
    </xf>
    <xf numFmtId="0" fontId="8" fillId="15" borderId="10" xfId="0" applyNumberFormat="1" applyFont="1" applyFill="1" applyBorder="1" applyAlignment="1">
      <alignment horizontal="center" vertical="center"/>
    </xf>
    <xf numFmtId="0" fontId="8" fillId="15" borderId="12" xfId="0" applyNumberFormat="1" applyFont="1" applyFill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13" xfId="0" applyNumberFormat="1" applyFont="1" applyFill="1" applyBorder="1" applyAlignment="1">
      <alignment horizontal="center" vertical="center"/>
    </xf>
    <xf numFmtId="0" fontId="7" fillId="0" borderId="14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6" borderId="2" xfId="0" applyNumberFormat="1" applyFont="1" applyFill="1" applyBorder="1" applyAlignment="1">
      <alignment horizontal="center" vertical="center" textRotation="1"/>
    </xf>
    <xf numFmtId="0" fontId="8" fillId="6" borderId="14" xfId="0" applyNumberFormat="1" applyFont="1" applyFill="1" applyBorder="1" applyAlignment="1">
      <alignment horizontal="center" vertical="center" textRotation="1"/>
    </xf>
    <xf numFmtId="0" fontId="8" fillId="2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8" fillId="4" borderId="2" xfId="0" applyNumberFormat="1" applyFont="1" applyFill="1" applyBorder="1" applyAlignment="1">
      <alignment horizontal="center" vertical="center"/>
    </xf>
    <xf numFmtId="0" fontId="8" fillId="4" borderId="14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16" fillId="0" borderId="8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2" fontId="28" fillId="0" borderId="2" xfId="0" applyNumberFormat="1" applyFont="1" applyBorder="1" applyAlignment="1">
      <alignment horizontal="center" vertical="center" wrapText="1"/>
    </xf>
    <xf numFmtId="2" fontId="28" fillId="0" borderId="13" xfId="0" applyNumberFormat="1" applyFont="1" applyBorder="1" applyAlignment="1">
      <alignment horizontal="center" vertical="center" wrapText="1"/>
    </xf>
    <xf numFmtId="2" fontId="28" fillId="0" borderId="14" xfId="0" applyNumberFormat="1" applyFont="1" applyBorder="1" applyAlignment="1">
      <alignment horizontal="center" vertical="center" wrapText="1"/>
    </xf>
    <xf numFmtId="2" fontId="28" fillId="0" borderId="1" xfId="0" applyNumberFormat="1" applyFont="1" applyBorder="1" applyAlignment="1">
      <alignment horizontal="center" vertical="center" wrapText="1"/>
    </xf>
    <xf numFmtId="187" fontId="28" fillId="0" borderId="2" xfId="0" applyNumberFormat="1" applyFont="1" applyFill="1" applyBorder="1" applyAlignment="1">
      <alignment horizontal="center" vertical="center" wrapText="1"/>
    </xf>
    <xf numFmtId="187" fontId="28" fillId="0" borderId="14" xfId="0" applyNumberFormat="1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49" fontId="29" fillId="0" borderId="2" xfId="0" applyNumberFormat="1" applyFont="1" applyFill="1" applyBorder="1" applyAlignment="1">
      <alignment horizontal="center" vertical="center" wrapText="1"/>
    </xf>
    <xf numFmtId="49" fontId="29" fillId="0" borderId="14" xfId="0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2" fontId="31" fillId="0" borderId="2" xfId="0" applyNumberFormat="1" applyFont="1" applyBorder="1" applyAlignment="1">
      <alignment horizontal="center" vertical="center" wrapText="1"/>
    </xf>
    <xf numFmtId="2" fontId="31" fillId="0" borderId="14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/>
    </xf>
    <xf numFmtId="0" fontId="21" fillId="0" borderId="14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 vertical="top"/>
    </xf>
    <xf numFmtId="0" fontId="20" fillId="0" borderId="0" xfId="0" applyFont="1" applyAlignment="1">
      <alignment horizontal="center"/>
    </xf>
    <xf numFmtId="0" fontId="19" fillId="0" borderId="8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textRotation="45"/>
    </xf>
    <xf numFmtId="0" fontId="19" fillId="0" borderId="0" xfId="0" applyFont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32" fillId="0" borderId="2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59" fontId="3" fillId="0" borderId="1" xfId="1" applyNumberFormat="1" applyFont="1" applyBorder="1" applyAlignment="1">
      <alignment horizontal="center" vertical="top" wrapText="1"/>
    </xf>
  </cellXfs>
  <cellStyles count="4">
    <cellStyle name="จุลภาค" xfId="3" builtinId="3"/>
    <cellStyle name="ปกติ" xfId="0" builtinId="0"/>
    <cellStyle name="ปกติ 2" xfId="1" xr:uid="{00000000-0005-0000-0000-000002000000}"/>
    <cellStyle name="ปกติ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263009</xdr:colOff>
      <xdr:row>1</xdr:row>
      <xdr:rowOff>57149</xdr:rowOff>
    </xdr:from>
    <xdr:to>
      <xdr:col>1</xdr:col>
      <xdr:colOff>323850</xdr:colOff>
      <xdr:row>4</xdr:row>
      <xdr:rowOff>152399</xdr:rowOff>
    </xdr:to>
    <xdr:pic>
      <xdr:nvPicPr>
        <xdr:cNvPr id="2" name="image3.jpeg" descr="คำอธิบาย: logoศุนย์_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009" y="238124"/>
          <a:ext cx="1022866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49</xdr:col>
      <xdr:colOff>123825</xdr:colOff>
      <xdr:row>1</xdr:row>
      <xdr:rowOff>142875</xdr:rowOff>
    </xdr:from>
    <xdr:to>
      <xdr:col>49</xdr:col>
      <xdr:colOff>590550</xdr:colOff>
      <xdr:row>5</xdr:row>
      <xdr:rowOff>0</xdr:rowOff>
    </xdr:to>
    <xdr:pic>
      <xdr:nvPicPr>
        <xdr:cNvPr id="3" name="image4.jpeg" descr="คำอธิบาย: logo ปภ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0" y="323850"/>
          <a:ext cx="4667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workbookViewId="0">
      <selection activeCell="I11" sqref="I11"/>
    </sheetView>
  </sheetViews>
  <sheetFormatPr defaultRowHeight="14.25" x14ac:dyDescent="0.2"/>
  <cols>
    <col min="1" max="1" width="28.875" customWidth="1"/>
    <col min="2" max="2" width="6.875" customWidth="1"/>
    <col min="3" max="3" width="5.875" customWidth="1"/>
    <col min="4" max="4" width="29.625" customWidth="1"/>
    <col min="5" max="5" width="6.5" customWidth="1"/>
    <col min="6" max="6" width="3.625" customWidth="1"/>
  </cols>
  <sheetData>
    <row r="1" spans="1:6" ht="18.75" x14ac:dyDescent="0.3">
      <c r="A1" s="177" t="s">
        <v>0</v>
      </c>
      <c r="B1" s="177"/>
      <c r="C1" s="177"/>
      <c r="D1" s="177"/>
      <c r="E1" s="177"/>
      <c r="F1" s="177"/>
    </row>
    <row r="2" spans="1:6" ht="18.75" x14ac:dyDescent="0.3">
      <c r="A2" s="178" t="s">
        <v>267</v>
      </c>
      <c r="B2" s="178"/>
      <c r="C2" s="178"/>
      <c r="D2" s="178"/>
      <c r="E2" s="178"/>
      <c r="F2" s="178"/>
    </row>
    <row r="3" spans="1:6" ht="18.75" x14ac:dyDescent="0.3">
      <c r="A3" s="178" t="s">
        <v>291</v>
      </c>
      <c r="B3" s="178"/>
      <c r="C3" s="178"/>
      <c r="D3" s="178"/>
      <c r="E3" s="178"/>
      <c r="F3" s="178"/>
    </row>
    <row r="4" spans="1:6" ht="18.75" x14ac:dyDescent="0.3">
      <c r="A4" s="179" t="s">
        <v>311</v>
      </c>
      <c r="B4" s="179"/>
      <c r="C4" s="179"/>
      <c r="D4" s="1" t="s">
        <v>309</v>
      </c>
      <c r="E4" s="2"/>
      <c r="F4" s="1" t="s">
        <v>1</v>
      </c>
    </row>
    <row r="5" spans="1:6" ht="18.75" x14ac:dyDescent="0.3">
      <c r="A5" s="180" t="s">
        <v>2</v>
      </c>
      <c r="B5" s="181"/>
      <c r="C5" s="181"/>
      <c r="D5" s="181"/>
      <c r="E5" s="181"/>
      <c r="F5" s="182"/>
    </row>
    <row r="6" spans="1:6" ht="18.75" x14ac:dyDescent="0.3">
      <c r="A6" s="3" t="s">
        <v>3</v>
      </c>
      <c r="B6" s="4"/>
      <c r="C6" s="4"/>
      <c r="D6" s="5" t="s">
        <v>4</v>
      </c>
      <c r="E6" s="4"/>
      <c r="F6" s="93"/>
    </row>
    <row r="7" spans="1:6" ht="18.75" x14ac:dyDescent="0.3">
      <c r="A7" s="6" t="s">
        <v>5</v>
      </c>
      <c r="B7" s="7"/>
      <c r="C7" s="91" t="s">
        <v>6</v>
      </c>
      <c r="D7" s="6" t="s">
        <v>7</v>
      </c>
      <c r="E7" s="7"/>
      <c r="F7" s="94" t="s">
        <v>6</v>
      </c>
    </row>
    <row r="8" spans="1:6" ht="18.75" x14ac:dyDescent="0.3">
      <c r="A8" s="6" t="s">
        <v>8</v>
      </c>
      <c r="B8" s="7"/>
      <c r="C8" s="91" t="s">
        <v>6</v>
      </c>
      <c r="D8" s="6" t="s">
        <v>9</v>
      </c>
      <c r="E8" s="7"/>
      <c r="F8" s="94" t="s">
        <v>6</v>
      </c>
    </row>
    <row r="9" spans="1:6" ht="18.75" x14ac:dyDescent="0.3">
      <c r="A9" s="6" t="s">
        <v>10</v>
      </c>
      <c r="B9" s="7"/>
      <c r="C9" s="91" t="s">
        <v>6</v>
      </c>
      <c r="D9" s="6" t="s">
        <v>11</v>
      </c>
      <c r="E9" s="7"/>
      <c r="F9" s="94" t="s">
        <v>6</v>
      </c>
    </row>
    <row r="10" spans="1:6" ht="18.75" x14ac:dyDescent="0.3">
      <c r="A10" s="8" t="s">
        <v>12</v>
      </c>
      <c r="B10" s="9"/>
      <c r="C10" s="92" t="s">
        <v>6</v>
      </c>
      <c r="D10" s="6" t="s">
        <v>13</v>
      </c>
      <c r="E10" s="7"/>
      <c r="F10" s="94" t="s">
        <v>6</v>
      </c>
    </row>
    <row r="11" spans="1:6" ht="18.75" x14ac:dyDescent="0.3">
      <c r="A11" s="10" t="s">
        <v>14</v>
      </c>
      <c r="B11" s="7"/>
      <c r="C11" s="91"/>
      <c r="D11" s="8" t="s">
        <v>15</v>
      </c>
      <c r="E11" s="9"/>
      <c r="F11" s="92" t="s">
        <v>6</v>
      </c>
    </row>
    <row r="12" spans="1:6" ht="18.75" x14ac:dyDescent="0.3">
      <c r="A12" s="6" t="s">
        <v>16</v>
      </c>
      <c r="B12" s="7"/>
      <c r="C12" s="91" t="s">
        <v>6</v>
      </c>
      <c r="D12" s="11" t="s">
        <v>17</v>
      </c>
      <c r="E12" s="4"/>
      <c r="F12" s="94"/>
    </row>
    <row r="13" spans="1:6" ht="18.75" x14ac:dyDescent="0.3">
      <c r="A13" s="6" t="s">
        <v>18</v>
      </c>
      <c r="B13" s="7"/>
      <c r="C13" s="91" t="s">
        <v>6</v>
      </c>
      <c r="D13" s="6" t="s">
        <v>19</v>
      </c>
      <c r="E13" s="7"/>
      <c r="F13" s="94" t="s">
        <v>6</v>
      </c>
    </row>
    <row r="14" spans="1:6" ht="18.75" x14ac:dyDescent="0.3">
      <c r="A14" s="6" t="s">
        <v>20</v>
      </c>
      <c r="B14" s="7"/>
      <c r="C14" s="91" t="s">
        <v>6</v>
      </c>
      <c r="D14" s="6" t="s">
        <v>21</v>
      </c>
      <c r="E14" s="7"/>
      <c r="F14" s="94" t="s">
        <v>6</v>
      </c>
    </row>
    <row r="15" spans="1:6" ht="18.75" x14ac:dyDescent="0.3">
      <c r="A15" s="6" t="s">
        <v>22</v>
      </c>
      <c r="B15" s="7"/>
      <c r="C15" s="91" t="s">
        <v>6</v>
      </c>
      <c r="D15" s="6" t="s">
        <v>23</v>
      </c>
      <c r="E15" s="7"/>
      <c r="F15" s="94" t="s">
        <v>6</v>
      </c>
    </row>
    <row r="16" spans="1:6" ht="18.75" x14ac:dyDescent="0.3">
      <c r="A16" s="6" t="s">
        <v>24</v>
      </c>
      <c r="B16" s="7"/>
      <c r="C16" s="91" t="s">
        <v>6</v>
      </c>
      <c r="D16" s="6" t="s">
        <v>25</v>
      </c>
      <c r="E16" s="7"/>
      <c r="F16" s="94" t="s">
        <v>6</v>
      </c>
    </row>
    <row r="17" spans="1:6" ht="18.75" x14ac:dyDescent="0.3">
      <c r="A17" s="6" t="s">
        <v>26</v>
      </c>
      <c r="B17" s="7"/>
      <c r="C17" s="91" t="s">
        <v>6</v>
      </c>
      <c r="D17" s="6" t="s">
        <v>27</v>
      </c>
      <c r="E17" s="176"/>
      <c r="F17" s="94" t="s">
        <v>6</v>
      </c>
    </row>
    <row r="18" spans="1:6" ht="18.75" x14ac:dyDescent="0.3">
      <c r="A18" s="8" t="s">
        <v>28</v>
      </c>
      <c r="B18" s="9"/>
      <c r="C18" s="92" t="s">
        <v>6</v>
      </c>
      <c r="D18" s="8" t="s">
        <v>29</v>
      </c>
      <c r="E18" s="9"/>
      <c r="F18" s="92" t="s">
        <v>6</v>
      </c>
    </row>
    <row r="19" spans="1:6" ht="18.75" x14ac:dyDescent="0.3">
      <c r="A19" s="10" t="s">
        <v>30</v>
      </c>
      <c r="B19" s="7"/>
      <c r="C19" s="91"/>
      <c r="D19" s="10" t="s">
        <v>31</v>
      </c>
      <c r="E19" s="4"/>
      <c r="F19" s="94"/>
    </row>
    <row r="20" spans="1:6" ht="18.75" x14ac:dyDescent="0.3">
      <c r="A20" s="6" t="s">
        <v>32</v>
      </c>
      <c r="B20" s="7"/>
      <c r="C20" s="91" t="s">
        <v>6</v>
      </c>
      <c r="D20" s="6" t="s">
        <v>33</v>
      </c>
      <c r="E20" s="7"/>
      <c r="F20" s="94" t="s">
        <v>6</v>
      </c>
    </row>
    <row r="21" spans="1:6" ht="18.75" x14ac:dyDescent="0.3">
      <c r="A21" s="6" t="s">
        <v>34</v>
      </c>
      <c r="B21" s="7"/>
      <c r="C21" s="91" t="s">
        <v>6</v>
      </c>
      <c r="D21" s="6" t="s">
        <v>35</v>
      </c>
      <c r="E21" s="7"/>
      <c r="F21" s="94" t="s">
        <v>6</v>
      </c>
    </row>
    <row r="22" spans="1:6" ht="18.75" x14ac:dyDescent="0.3">
      <c r="A22" s="6" t="s">
        <v>36</v>
      </c>
      <c r="B22" s="7"/>
      <c r="C22" s="91" t="s">
        <v>6</v>
      </c>
      <c r="D22" s="6" t="s">
        <v>37</v>
      </c>
      <c r="E22" s="7"/>
      <c r="F22" s="94" t="s">
        <v>6</v>
      </c>
    </row>
    <row r="23" spans="1:6" ht="18.75" x14ac:dyDescent="0.3">
      <c r="A23" s="6" t="s">
        <v>38</v>
      </c>
      <c r="B23" s="7"/>
      <c r="C23" s="91" t="s">
        <v>6</v>
      </c>
      <c r="D23" s="6" t="s">
        <v>39</v>
      </c>
      <c r="E23" s="7"/>
      <c r="F23" s="94" t="s">
        <v>6</v>
      </c>
    </row>
    <row r="24" spans="1:6" ht="18.75" x14ac:dyDescent="0.3">
      <c r="A24" s="6" t="s">
        <v>40</v>
      </c>
      <c r="B24" s="7"/>
      <c r="C24" s="91" t="s">
        <v>6</v>
      </c>
      <c r="D24" s="6" t="s">
        <v>41</v>
      </c>
      <c r="E24" s="7"/>
      <c r="F24" s="94" t="s">
        <v>6</v>
      </c>
    </row>
    <row r="25" spans="1:6" ht="18.75" x14ac:dyDescent="0.3">
      <c r="A25" s="6" t="s">
        <v>42</v>
      </c>
      <c r="B25" s="7"/>
      <c r="C25" s="91" t="s">
        <v>6</v>
      </c>
      <c r="D25" s="6" t="s">
        <v>43</v>
      </c>
      <c r="E25" s="7"/>
      <c r="F25" s="94" t="s">
        <v>6</v>
      </c>
    </row>
    <row r="26" spans="1:6" ht="18.75" x14ac:dyDescent="0.3">
      <c r="A26" s="6" t="s">
        <v>44</v>
      </c>
      <c r="B26" s="7"/>
      <c r="C26" s="91" t="s">
        <v>6</v>
      </c>
      <c r="D26" s="8" t="s">
        <v>45</v>
      </c>
      <c r="E26" s="9"/>
      <c r="F26" s="92" t="s">
        <v>6</v>
      </c>
    </row>
    <row r="27" spans="1:6" ht="18.75" x14ac:dyDescent="0.3">
      <c r="A27" s="6" t="s">
        <v>46</v>
      </c>
      <c r="B27" s="7"/>
      <c r="C27" s="91" t="s">
        <v>6</v>
      </c>
      <c r="D27" s="12" t="s">
        <v>47</v>
      </c>
      <c r="E27" s="13"/>
      <c r="F27" s="95"/>
    </row>
    <row r="28" spans="1:6" ht="18.75" x14ac:dyDescent="0.3">
      <c r="A28" s="6" t="s">
        <v>48</v>
      </c>
      <c r="B28" s="7"/>
      <c r="C28" s="91" t="s">
        <v>6</v>
      </c>
      <c r="D28" s="10" t="s">
        <v>49</v>
      </c>
      <c r="E28" s="4"/>
      <c r="F28" s="94"/>
    </row>
    <row r="29" spans="1:6" ht="18.75" x14ac:dyDescent="0.3">
      <c r="A29" s="6" t="s">
        <v>50</v>
      </c>
      <c r="B29" s="7"/>
      <c r="C29" s="91" t="s">
        <v>6</v>
      </c>
      <c r="D29" s="6" t="s">
        <v>51</v>
      </c>
      <c r="E29" s="7"/>
      <c r="F29" s="94" t="s">
        <v>6</v>
      </c>
    </row>
    <row r="30" spans="1:6" ht="18.75" x14ac:dyDescent="0.3">
      <c r="A30" s="6" t="s">
        <v>52</v>
      </c>
      <c r="B30" s="7"/>
      <c r="C30" s="91" t="s">
        <v>6</v>
      </c>
      <c r="D30" s="6" t="s">
        <v>53</v>
      </c>
      <c r="E30" s="7"/>
      <c r="F30" s="94" t="s">
        <v>6</v>
      </c>
    </row>
    <row r="31" spans="1:6" ht="18.75" x14ac:dyDescent="0.3">
      <c r="A31" s="6" t="s">
        <v>54</v>
      </c>
      <c r="B31" s="7"/>
      <c r="C31" s="91" t="s">
        <v>6</v>
      </c>
      <c r="D31" s="14" t="s">
        <v>55</v>
      </c>
      <c r="E31" s="9"/>
      <c r="F31" s="92" t="s">
        <v>6</v>
      </c>
    </row>
    <row r="32" spans="1:6" ht="18.75" x14ac:dyDescent="0.3">
      <c r="A32" s="6" t="s">
        <v>56</v>
      </c>
      <c r="B32" s="7"/>
      <c r="C32" s="91" t="s">
        <v>6</v>
      </c>
      <c r="D32" s="10" t="s">
        <v>57</v>
      </c>
      <c r="E32" s="4"/>
      <c r="F32" s="94"/>
    </row>
    <row r="33" spans="1:6" ht="18.75" x14ac:dyDescent="0.3">
      <c r="A33" s="6" t="s">
        <v>58</v>
      </c>
      <c r="B33" s="7"/>
      <c r="C33" s="91" t="s">
        <v>6</v>
      </c>
      <c r="D33" s="6" t="s">
        <v>51</v>
      </c>
      <c r="E33" s="7"/>
      <c r="F33" s="94" t="s">
        <v>6</v>
      </c>
    </row>
    <row r="34" spans="1:6" ht="18.75" x14ac:dyDescent="0.3">
      <c r="A34" s="6" t="s">
        <v>59</v>
      </c>
      <c r="B34" s="7"/>
      <c r="C34" s="91" t="s">
        <v>6</v>
      </c>
      <c r="D34" s="6" t="s">
        <v>53</v>
      </c>
      <c r="E34" s="7"/>
      <c r="F34" s="94" t="s">
        <v>6</v>
      </c>
    </row>
    <row r="35" spans="1:6" ht="18.75" x14ac:dyDescent="0.3">
      <c r="A35" s="8" t="s">
        <v>60</v>
      </c>
      <c r="B35" s="9"/>
      <c r="C35" s="92" t="s">
        <v>6</v>
      </c>
      <c r="D35" s="14" t="s">
        <v>55</v>
      </c>
      <c r="E35" s="9"/>
      <c r="F35" s="92" t="s">
        <v>6</v>
      </c>
    </row>
  </sheetData>
  <mergeCells count="5">
    <mergeCell ref="A1:F1"/>
    <mergeCell ref="A2:F2"/>
    <mergeCell ref="A3:F3"/>
    <mergeCell ref="A4:C4"/>
    <mergeCell ref="A5:F5"/>
  </mergeCell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6"/>
  <sheetViews>
    <sheetView workbookViewId="0">
      <selection activeCell="E8" sqref="E8"/>
    </sheetView>
  </sheetViews>
  <sheetFormatPr defaultRowHeight="14.25" x14ac:dyDescent="0.2"/>
  <cols>
    <col min="1" max="1" width="35.375" customWidth="1"/>
    <col min="2" max="2" width="14.25" customWidth="1"/>
    <col min="3" max="3" width="13.25" customWidth="1"/>
    <col min="4" max="4" width="14.125" customWidth="1"/>
    <col min="5" max="5" width="12.875" customWidth="1"/>
    <col min="6" max="6" width="13.375" customWidth="1"/>
    <col min="7" max="7" width="13.875" customWidth="1"/>
    <col min="8" max="8" width="12.625" customWidth="1"/>
  </cols>
  <sheetData>
    <row r="1" spans="1:9" ht="27.75" x14ac:dyDescent="0.65">
      <c r="A1" s="353" t="s">
        <v>146</v>
      </c>
      <c r="B1" s="353"/>
      <c r="C1" s="353"/>
      <c r="D1" s="353"/>
      <c r="E1" s="353"/>
      <c r="F1" s="353"/>
      <c r="G1" s="353"/>
      <c r="H1" s="353"/>
      <c r="I1" s="353"/>
    </row>
    <row r="2" spans="1:9" ht="27.75" x14ac:dyDescent="0.2">
      <c r="A2" s="352" t="s">
        <v>300</v>
      </c>
      <c r="B2" s="352"/>
      <c r="C2" s="352"/>
      <c r="D2" s="352"/>
      <c r="E2" s="352"/>
      <c r="F2" s="352"/>
      <c r="G2" s="352"/>
      <c r="H2" s="352"/>
      <c r="I2" s="352"/>
    </row>
    <row r="3" spans="1:9" ht="27.75" x14ac:dyDescent="0.65">
      <c r="A3" s="354" t="s">
        <v>288</v>
      </c>
      <c r="B3" s="354"/>
      <c r="C3" s="354"/>
      <c r="D3" s="354"/>
      <c r="E3" s="354"/>
      <c r="F3" s="354"/>
      <c r="G3" s="354"/>
      <c r="H3" s="354"/>
      <c r="I3" s="354"/>
    </row>
    <row r="4" spans="1:9" ht="14.25" customHeight="1" x14ac:dyDescent="0.2">
      <c r="A4" s="355" t="s">
        <v>147</v>
      </c>
      <c r="B4" s="356" t="s">
        <v>271</v>
      </c>
      <c r="C4" s="356" t="s">
        <v>272</v>
      </c>
      <c r="D4" s="356" t="s">
        <v>289</v>
      </c>
      <c r="E4" s="356" t="s">
        <v>274</v>
      </c>
      <c r="F4" s="356" t="s">
        <v>275</v>
      </c>
      <c r="G4" s="356" t="s">
        <v>276</v>
      </c>
      <c r="H4" s="356" t="s">
        <v>286</v>
      </c>
      <c r="I4" s="355" t="s">
        <v>66</v>
      </c>
    </row>
    <row r="5" spans="1:9" ht="45.75" customHeight="1" x14ac:dyDescent="0.2">
      <c r="A5" s="355"/>
      <c r="B5" s="356"/>
      <c r="C5" s="356"/>
      <c r="D5" s="356"/>
      <c r="E5" s="356"/>
      <c r="F5" s="356"/>
      <c r="G5" s="356"/>
      <c r="H5" s="356"/>
      <c r="I5" s="355"/>
    </row>
    <row r="6" spans="1:9" ht="27.75" x14ac:dyDescent="0.65">
      <c r="A6" s="72" t="s">
        <v>148</v>
      </c>
      <c r="B6" s="67"/>
      <c r="C6" s="69"/>
      <c r="D6" s="69"/>
      <c r="E6" s="69"/>
      <c r="F6" s="69"/>
      <c r="G6" s="69"/>
      <c r="H6" s="69"/>
      <c r="I6" s="70"/>
    </row>
    <row r="7" spans="1:9" ht="27.75" x14ac:dyDescent="0.65">
      <c r="A7" s="72" t="s">
        <v>149</v>
      </c>
      <c r="B7" s="67"/>
      <c r="C7" s="69"/>
      <c r="D7" s="69"/>
      <c r="E7" s="69"/>
      <c r="F7" s="69"/>
      <c r="G7" s="69"/>
      <c r="H7" s="69"/>
      <c r="I7" s="70"/>
    </row>
    <row r="8" spans="1:9" ht="27.75" x14ac:dyDescent="0.65">
      <c r="A8" s="73" t="s">
        <v>150</v>
      </c>
      <c r="B8" s="69"/>
      <c r="C8" s="69"/>
      <c r="D8" s="69"/>
      <c r="E8" s="69"/>
      <c r="F8" s="69"/>
      <c r="G8" s="69"/>
      <c r="H8" s="69"/>
      <c r="I8" s="71"/>
    </row>
    <row r="9" spans="1:9" ht="27.75" x14ac:dyDescent="0.65">
      <c r="A9" s="74" t="s">
        <v>151</v>
      </c>
      <c r="B9" s="67"/>
      <c r="C9" s="69"/>
      <c r="D9" s="69"/>
      <c r="E9" s="69"/>
      <c r="F9" s="69"/>
      <c r="G9" s="69"/>
      <c r="H9" s="69"/>
      <c r="I9" s="70"/>
    </row>
    <row r="10" spans="1:9" ht="27.75" x14ac:dyDescent="0.65">
      <c r="A10" s="74" t="s">
        <v>152</v>
      </c>
      <c r="B10" s="67"/>
      <c r="C10" s="69"/>
      <c r="D10" s="69"/>
      <c r="E10" s="69"/>
      <c r="F10" s="69"/>
      <c r="G10" s="69"/>
      <c r="H10" s="69"/>
      <c r="I10" s="70"/>
    </row>
    <row r="11" spans="1:9" ht="27.75" x14ac:dyDescent="0.65">
      <c r="A11" s="75" t="s">
        <v>153</v>
      </c>
      <c r="B11" s="69"/>
      <c r="C11" s="69"/>
      <c r="D11" s="69"/>
      <c r="E11" s="69"/>
      <c r="F11" s="69"/>
      <c r="G11" s="69"/>
      <c r="H11" s="69"/>
      <c r="I11" s="71"/>
    </row>
    <row r="12" spans="1:9" ht="27.75" x14ac:dyDescent="0.65">
      <c r="A12" s="73" t="s">
        <v>154</v>
      </c>
      <c r="B12" s="68"/>
      <c r="C12" s="68"/>
      <c r="D12" s="68"/>
      <c r="E12" s="68"/>
      <c r="F12" s="68"/>
      <c r="G12" s="68"/>
      <c r="H12" s="68"/>
      <c r="I12" s="71"/>
    </row>
    <row r="13" spans="1:9" ht="27.75" x14ac:dyDescent="0.65">
      <c r="A13" s="74" t="s">
        <v>155</v>
      </c>
      <c r="B13" s="69"/>
      <c r="C13" s="69"/>
      <c r="D13" s="69"/>
      <c r="E13" s="69"/>
      <c r="F13" s="69"/>
      <c r="G13" s="69"/>
      <c r="H13" s="69"/>
      <c r="I13" s="71"/>
    </row>
    <row r="14" spans="1:9" ht="27.75" x14ac:dyDescent="0.65">
      <c r="A14" s="74" t="s">
        <v>156</v>
      </c>
      <c r="B14" s="69"/>
      <c r="C14" s="69"/>
      <c r="D14" s="69"/>
      <c r="E14" s="69"/>
      <c r="F14" s="69"/>
      <c r="G14" s="69"/>
      <c r="H14" s="69"/>
      <c r="I14" s="71"/>
    </row>
    <row r="15" spans="1:9" ht="27.75" x14ac:dyDescent="0.65">
      <c r="A15" s="74" t="s">
        <v>157</v>
      </c>
      <c r="B15" s="69"/>
      <c r="C15" s="69"/>
      <c r="D15" s="69"/>
      <c r="E15" s="69"/>
      <c r="F15" s="69"/>
      <c r="G15" s="69"/>
      <c r="H15" s="69"/>
      <c r="I15" s="71"/>
    </row>
    <row r="16" spans="1:9" ht="27.75" x14ac:dyDescent="0.65">
      <c r="A16" s="75" t="s">
        <v>158</v>
      </c>
      <c r="B16" s="69"/>
      <c r="C16" s="69"/>
      <c r="D16" s="69"/>
      <c r="E16" s="69"/>
      <c r="F16" s="69"/>
      <c r="G16" s="69"/>
      <c r="H16" s="69"/>
      <c r="I16" s="71"/>
    </row>
  </sheetData>
  <mergeCells count="12">
    <mergeCell ref="A2:I2"/>
    <mergeCell ref="A1:I1"/>
    <mergeCell ref="A3:I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70866141732283472" right="0.70866141732283472" top="0.74803149606299213" bottom="0.74803149606299213" header="0.31496062992125984" footer="0.31496062992125984"/>
  <pageSetup scale="82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27"/>
  <sheetViews>
    <sheetView workbookViewId="0">
      <selection activeCell="E8" sqref="E8"/>
    </sheetView>
  </sheetViews>
  <sheetFormatPr defaultRowHeight="14.25" x14ac:dyDescent="0.2"/>
  <cols>
    <col min="1" max="1" width="15.5" customWidth="1"/>
    <col min="2" max="2" width="15" customWidth="1"/>
    <col min="3" max="3" width="14.5" customWidth="1"/>
    <col min="6" max="6" width="16.375" customWidth="1"/>
    <col min="7" max="7" width="11.5" customWidth="1"/>
  </cols>
  <sheetData>
    <row r="1" spans="1:7" ht="27.75" x14ac:dyDescent="0.65">
      <c r="A1" s="357" t="s">
        <v>159</v>
      </c>
      <c r="B1" s="357"/>
      <c r="C1" s="357"/>
      <c r="D1" s="357"/>
      <c r="E1" s="357"/>
      <c r="F1" s="357"/>
      <c r="G1" s="357"/>
    </row>
    <row r="2" spans="1:7" ht="27.75" x14ac:dyDescent="0.65">
      <c r="A2" s="357" t="s">
        <v>301</v>
      </c>
      <c r="B2" s="357"/>
      <c r="C2" s="357"/>
      <c r="D2" s="357"/>
      <c r="E2" s="357"/>
      <c r="F2" s="357"/>
      <c r="G2" s="357"/>
    </row>
    <row r="3" spans="1:7" ht="27.75" x14ac:dyDescent="0.65">
      <c r="A3" s="354" t="s">
        <v>318</v>
      </c>
      <c r="B3" s="354"/>
      <c r="C3" s="354"/>
      <c r="D3" s="354"/>
      <c r="E3" s="354"/>
      <c r="F3" s="354"/>
      <c r="G3" s="354"/>
    </row>
    <row r="4" spans="1:7" ht="22.5" x14ac:dyDescent="0.55000000000000004">
      <c r="A4" s="358" t="s">
        <v>79</v>
      </c>
      <c r="B4" s="361" t="s">
        <v>147</v>
      </c>
      <c r="C4" s="361"/>
      <c r="D4" s="361"/>
      <c r="E4" s="361"/>
      <c r="F4" s="361"/>
      <c r="G4" s="81" t="s">
        <v>142</v>
      </c>
    </row>
    <row r="5" spans="1:7" ht="27.75" x14ac:dyDescent="0.65">
      <c r="A5" s="359"/>
      <c r="B5" s="362" t="s">
        <v>160</v>
      </c>
      <c r="C5" s="84" t="s">
        <v>161</v>
      </c>
      <c r="D5" s="364" t="s">
        <v>162</v>
      </c>
      <c r="E5" s="365"/>
      <c r="F5" s="366"/>
      <c r="G5" s="76"/>
    </row>
    <row r="6" spans="1:7" ht="27.75" x14ac:dyDescent="0.65">
      <c r="A6" s="360"/>
      <c r="B6" s="363"/>
      <c r="C6" s="85" t="s">
        <v>163</v>
      </c>
      <c r="D6" s="86" t="s">
        <v>164</v>
      </c>
      <c r="E6" s="86" t="s">
        <v>165</v>
      </c>
      <c r="F6" s="86" t="s">
        <v>166</v>
      </c>
      <c r="G6" s="77"/>
    </row>
    <row r="7" spans="1:7" ht="27.75" x14ac:dyDescent="0.65">
      <c r="A7" s="80" t="s">
        <v>87</v>
      </c>
      <c r="B7" s="83"/>
      <c r="C7" s="83"/>
      <c r="D7" s="83"/>
      <c r="E7" s="83"/>
      <c r="F7" s="83"/>
      <c r="G7" s="77"/>
    </row>
    <row r="8" spans="1:7" ht="27.75" x14ac:dyDescent="0.65">
      <c r="A8" s="80" t="s">
        <v>88</v>
      </c>
      <c r="B8" s="83"/>
      <c r="C8" s="83"/>
      <c r="D8" s="83"/>
      <c r="E8" s="83"/>
      <c r="F8" s="83"/>
      <c r="G8" s="77"/>
    </row>
    <row r="9" spans="1:7" ht="27.75" x14ac:dyDescent="0.65">
      <c r="A9" s="80" t="s">
        <v>89</v>
      </c>
      <c r="B9" s="83"/>
      <c r="C9" s="83"/>
      <c r="D9" s="83"/>
      <c r="E9" s="83"/>
      <c r="F9" s="83"/>
      <c r="G9" s="77"/>
    </row>
    <row r="10" spans="1:7" ht="27.75" x14ac:dyDescent="0.65">
      <c r="A10" s="80" t="s">
        <v>90</v>
      </c>
      <c r="B10" s="83"/>
      <c r="C10" s="83"/>
      <c r="D10" s="83"/>
      <c r="E10" s="83"/>
      <c r="F10" s="83"/>
      <c r="G10" s="77"/>
    </row>
    <row r="11" spans="1:7" ht="27.75" x14ac:dyDescent="0.65">
      <c r="A11" s="80" t="s">
        <v>91</v>
      </c>
      <c r="B11" s="83"/>
      <c r="C11" s="83"/>
      <c r="D11" s="83"/>
      <c r="E11" s="83"/>
      <c r="F11" s="83"/>
      <c r="G11" s="77"/>
    </row>
    <row r="12" spans="1:7" ht="27.75" x14ac:dyDescent="0.65">
      <c r="A12" s="80" t="s">
        <v>92</v>
      </c>
      <c r="B12" s="83"/>
      <c r="C12" s="83"/>
      <c r="D12" s="83"/>
      <c r="E12" s="83"/>
      <c r="F12" s="83"/>
      <c r="G12" s="77"/>
    </row>
    <row r="13" spans="1:7" ht="27.75" x14ac:dyDescent="0.65">
      <c r="A13" s="80" t="s">
        <v>93</v>
      </c>
      <c r="B13" s="83"/>
      <c r="C13" s="83"/>
      <c r="D13" s="83"/>
      <c r="E13" s="83"/>
      <c r="F13" s="83"/>
      <c r="G13" s="77"/>
    </row>
    <row r="14" spans="1:7" ht="27.75" x14ac:dyDescent="0.65">
      <c r="A14" s="80" t="s">
        <v>94</v>
      </c>
      <c r="B14" s="83"/>
      <c r="C14" s="83"/>
      <c r="D14" s="83"/>
      <c r="E14" s="83"/>
      <c r="F14" s="83"/>
      <c r="G14" s="77"/>
    </row>
    <row r="15" spans="1:7" ht="27.75" x14ac:dyDescent="0.65">
      <c r="A15" s="80" t="s">
        <v>95</v>
      </c>
      <c r="B15" s="83"/>
      <c r="C15" s="83"/>
      <c r="D15" s="83"/>
      <c r="E15" s="83"/>
      <c r="F15" s="83"/>
      <c r="G15" s="77"/>
    </row>
    <row r="16" spans="1:7" ht="27.75" x14ac:dyDescent="0.65">
      <c r="A16" s="80" t="s">
        <v>96</v>
      </c>
      <c r="B16" s="83"/>
      <c r="C16" s="83"/>
      <c r="D16" s="83"/>
      <c r="E16" s="83"/>
      <c r="F16" s="83"/>
      <c r="G16" s="77"/>
    </row>
    <row r="17" spans="1:7" ht="27.75" x14ac:dyDescent="0.65">
      <c r="A17" s="80" t="s">
        <v>97</v>
      </c>
      <c r="B17" s="83"/>
      <c r="C17" s="83"/>
      <c r="D17" s="83"/>
      <c r="E17" s="83"/>
      <c r="F17" s="83"/>
      <c r="G17" s="77"/>
    </row>
    <row r="18" spans="1:7" ht="27.75" x14ac:dyDescent="0.65">
      <c r="A18" s="80" t="s">
        <v>98</v>
      </c>
      <c r="B18" s="83"/>
      <c r="C18" s="83"/>
      <c r="D18" s="83"/>
      <c r="E18" s="83"/>
      <c r="F18" s="83"/>
      <c r="G18" s="77"/>
    </row>
    <row r="19" spans="1:7" ht="27.75" x14ac:dyDescent="0.65">
      <c r="A19" s="80" t="s">
        <v>99</v>
      </c>
      <c r="B19" s="83"/>
      <c r="C19" s="83"/>
      <c r="D19" s="83"/>
      <c r="E19" s="83"/>
      <c r="F19" s="83"/>
      <c r="G19" s="77"/>
    </row>
    <row r="20" spans="1:7" ht="27.75" x14ac:dyDescent="0.65">
      <c r="A20" s="80" t="s">
        <v>100</v>
      </c>
      <c r="B20" s="83"/>
      <c r="C20" s="83"/>
      <c r="D20" s="83"/>
      <c r="E20" s="83"/>
      <c r="F20" s="83"/>
      <c r="G20" s="77"/>
    </row>
    <row r="21" spans="1:7" ht="27.75" x14ac:dyDescent="0.65">
      <c r="A21" s="80" t="s">
        <v>101</v>
      </c>
      <c r="B21" s="83"/>
      <c r="C21" s="83"/>
      <c r="D21" s="83"/>
      <c r="E21" s="83"/>
      <c r="F21" s="83"/>
      <c r="G21" s="77"/>
    </row>
    <row r="22" spans="1:7" ht="27.75" x14ac:dyDescent="0.65">
      <c r="A22" s="80" t="s">
        <v>102</v>
      </c>
      <c r="B22" s="83"/>
      <c r="C22" s="83"/>
      <c r="D22" s="83"/>
      <c r="E22" s="83"/>
      <c r="F22" s="83"/>
      <c r="G22" s="77"/>
    </row>
    <row r="23" spans="1:7" ht="27.75" x14ac:dyDescent="0.65">
      <c r="A23" s="80" t="s">
        <v>103</v>
      </c>
      <c r="B23" s="83"/>
      <c r="C23" s="83"/>
      <c r="D23" s="83"/>
      <c r="E23" s="83"/>
      <c r="F23" s="83"/>
      <c r="G23" s="77"/>
    </row>
    <row r="24" spans="1:7" ht="27.75" x14ac:dyDescent="0.65">
      <c r="A24" s="80" t="s">
        <v>104</v>
      </c>
      <c r="B24" s="83"/>
      <c r="C24" s="83"/>
      <c r="D24" s="83"/>
      <c r="E24" s="83"/>
      <c r="F24" s="83"/>
      <c r="G24" s="77"/>
    </row>
    <row r="25" spans="1:7" ht="27.75" x14ac:dyDescent="0.65">
      <c r="A25" s="80" t="s">
        <v>105</v>
      </c>
      <c r="B25" s="83"/>
      <c r="C25" s="83"/>
      <c r="D25" s="83"/>
      <c r="E25" s="83"/>
      <c r="F25" s="83"/>
      <c r="G25" s="77"/>
    </row>
    <row r="26" spans="1:7" ht="27.75" x14ac:dyDescent="0.65">
      <c r="A26" s="80" t="s">
        <v>106</v>
      </c>
      <c r="B26" s="83"/>
      <c r="C26" s="83"/>
      <c r="D26" s="83"/>
      <c r="E26" s="83"/>
      <c r="F26" s="83"/>
      <c r="G26" s="77"/>
    </row>
    <row r="27" spans="1:7" ht="27.75" x14ac:dyDescent="0.65">
      <c r="A27" s="78" t="s">
        <v>66</v>
      </c>
      <c r="B27" s="82"/>
      <c r="C27" s="82"/>
      <c r="D27" s="82"/>
      <c r="E27" s="82"/>
      <c r="F27" s="82"/>
      <c r="G27" s="79"/>
    </row>
  </sheetData>
  <mergeCells count="7">
    <mergeCell ref="A1:G1"/>
    <mergeCell ref="A2:G2"/>
    <mergeCell ref="A3:G3"/>
    <mergeCell ref="A4:A6"/>
    <mergeCell ref="B4:F4"/>
    <mergeCell ref="B5:B6"/>
    <mergeCell ref="D5:F5"/>
  </mergeCells>
  <pageMargins left="0.70866141732283472" right="0.70866141732283472" top="0.74803149606299213" bottom="0.74803149606299213" header="0.31496062992125984" footer="0.31496062992125984"/>
  <pageSetup scale="7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12"/>
  <sheetViews>
    <sheetView workbookViewId="0">
      <selection activeCell="I7" sqref="I7"/>
    </sheetView>
  </sheetViews>
  <sheetFormatPr defaultRowHeight="14.25" x14ac:dyDescent="0.2"/>
  <cols>
    <col min="1" max="1" width="18" customWidth="1"/>
    <col min="2" max="2" width="28.125" customWidth="1"/>
    <col min="3" max="3" width="23.375" customWidth="1"/>
    <col min="4" max="4" width="28.375" customWidth="1"/>
    <col min="5" max="5" width="21.5" customWidth="1"/>
  </cols>
  <sheetData>
    <row r="1" spans="1:5" ht="24.75" x14ac:dyDescent="0.2">
      <c r="A1" s="367" t="s">
        <v>167</v>
      </c>
      <c r="B1" s="367"/>
      <c r="C1" s="367"/>
      <c r="D1" s="367"/>
      <c r="E1" s="367"/>
    </row>
    <row r="2" spans="1:5" ht="24.75" x14ac:dyDescent="0.2">
      <c r="A2" s="367" t="s">
        <v>302</v>
      </c>
      <c r="B2" s="367"/>
      <c r="C2" s="367"/>
      <c r="D2" s="367"/>
      <c r="E2" s="367"/>
    </row>
    <row r="3" spans="1:5" ht="22.5" x14ac:dyDescent="0.2">
      <c r="A3" s="370" t="s">
        <v>168</v>
      </c>
      <c r="B3" s="368" t="s">
        <v>264</v>
      </c>
      <c r="C3" s="369"/>
      <c r="D3" s="368" t="s">
        <v>169</v>
      </c>
      <c r="E3" s="374"/>
    </row>
    <row r="4" spans="1:5" ht="22.5" x14ac:dyDescent="0.2">
      <c r="A4" s="371"/>
      <c r="B4" s="372" t="s">
        <v>290</v>
      </c>
      <c r="C4" s="373"/>
      <c r="D4" s="375"/>
      <c r="E4" s="376"/>
    </row>
    <row r="5" spans="1:5" ht="22.5" x14ac:dyDescent="0.2">
      <c r="A5" s="371"/>
      <c r="B5" s="87" t="s">
        <v>170</v>
      </c>
      <c r="C5" s="87" t="s">
        <v>171</v>
      </c>
      <c r="D5" s="90" t="s">
        <v>172</v>
      </c>
      <c r="E5" s="87" t="s">
        <v>171</v>
      </c>
    </row>
    <row r="6" spans="1:5" ht="24.75" x14ac:dyDescent="0.2">
      <c r="A6" s="89" t="s">
        <v>271</v>
      </c>
      <c r="B6" s="166" t="s">
        <v>305</v>
      </c>
      <c r="C6" s="166" t="s">
        <v>306</v>
      </c>
      <c r="D6" s="88" t="s">
        <v>303</v>
      </c>
      <c r="E6" s="88" t="s">
        <v>304</v>
      </c>
    </row>
    <row r="7" spans="1:5" ht="24.75" x14ac:dyDescent="0.2">
      <c r="A7" s="89" t="s">
        <v>272</v>
      </c>
      <c r="B7" s="166" t="s">
        <v>305</v>
      </c>
      <c r="C7" s="166" t="s">
        <v>306</v>
      </c>
      <c r="D7" s="88" t="s">
        <v>303</v>
      </c>
      <c r="E7" s="88" t="s">
        <v>304</v>
      </c>
    </row>
    <row r="8" spans="1:5" ht="24.75" x14ac:dyDescent="0.2">
      <c r="A8" s="89" t="s">
        <v>273</v>
      </c>
      <c r="B8" s="166" t="s">
        <v>307</v>
      </c>
      <c r="C8" s="166" t="s">
        <v>308</v>
      </c>
      <c r="D8" s="88" t="s">
        <v>303</v>
      </c>
      <c r="E8" s="88" t="s">
        <v>304</v>
      </c>
    </row>
    <row r="9" spans="1:5" ht="24.75" x14ac:dyDescent="0.2">
      <c r="A9" s="89" t="s">
        <v>274</v>
      </c>
      <c r="B9" s="166" t="s">
        <v>307</v>
      </c>
      <c r="C9" s="166" t="s">
        <v>308</v>
      </c>
      <c r="D9" s="88" t="s">
        <v>303</v>
      </c>
      <c r="E9" s="88" t="s">
        <v>304</v>
      </c>
    </row>
    <row r="10" spans="1:5" ht="24.75" x14ac:dyDescent="0.2">
      <c r="A10" s="89" t="s">
        <v>275</v>
      </c>
      <c r="B10" s="166" t="s">
        <v>307</v>
      </c>
      <c r="C10" s="166" t="s">
        <v>308</v>
      </c>
      <c r="D10" s="88" t="s">
        <v>303</v>
      </c>
      <c r="E10" s="88" t="s">
        <v>304</v>
      </c>
    </row>
    <row r="11" spans="1:5" ht="24.75" x14ac:dyDescent="0.2">
      <c r="A11" s="89" t="s">
        <v>276</v>
      </c>
      <c r="B11" s="166" t="s">
        <v>305</v>
      </c>
      <c r="C11" s="166" t="s">
        <v>306</v>
      </c>
      <c r="D11" s="88" t="s">
        <v>303</v>
      </c>
      <c r="E11" s="88" t="s">
        <v>304</v>
      </c>
    </row>
    <row r="12" spans="1:5" ht="24.75" x14ac:dyDescent="0.2">
      <c r="A12" s="89" t="s">
        <v>286</v>
      </c>
      <c r="B12" s="166" t="s">
        <v>305</v>
      </c>
      <c r="C12" s="166" t="s">
        <v>306</v>
      </c>
      <c r="D12" s="88" t="s">
        <v>303</v>
      </c>
      <c r="E12" s="88" t="s">
        <v>304</v>
      </c>
    </row>
  </sheetData>
  <mergeCells count="6">
    <mergeCell ref="A1:E1"/>
    <mergeCell ref="A2:E2"/>
    <mergeCell ref="B3:C3"/>
    <mergeCell ref="A3:A5"/>
    <mergeCell ref="B4:C4"/>
    <mergeCell ref="D3:E4"/>
  </mergeCells>
  <pageMargins left="0.70866141732283472" right="0.70866141732283472" top="0.74803149606299213" bottom="0.74803149606299213" header="0.31496062992125984" footer="0.31496062992125984"/>
  <pageSetup scale="96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37"/>
  <sheetViews>
    <sheetView zoomScaleNormal="100" workbookViewId="0">
      <selection activeCell="A2" sqref="A2"/>
    </sheetView>
  </sheetViews>
  <sheetFormatPr defaultRowHeight="14.25" x14ac:dyDescent="0.2"/>
  <cols>
    <col min="1" max="1" width="12.625" customWidth="1"/>
    <col min="2" max="2" width="17.875" customWidth="1"/>
  </cols>
  <sheetData>
    <row r="1" spans="1:51" x14ac:dyDescent="0.2">
      <c r="A1" s="121"/>
    </row>
    <row r="2" spans="1:51" x14ac:dyDescent="0.2">
      <c r="A2" s="122" t="s">
        <v>314</v>
      </c>
    </row>
    <row r="3" spans="1:51" x14ac:dyDescent="0.2">
      <c r="A3" s="122" t="s">
        <v>203</v>
      </c>
    </row>
    <row r="4" spans="1:51" ht="17.25" x14ac:dyDescent="0.2">
      <c r="A4" s="123"/>
    </row>
    <row r="5" spans="1:51" x14ac:dyDescent="0.2">
      <c r="A5" s="122" t="s">
        <v>204</v>
      </c>
    </row>
    <row r="6" spans="1:51" ht="15" thickBot="1" x14ac:dyDescent="0.25">
      <c r="A6" s="124"/>
    </row>
    <row r="7" spans="1:51" ht="15.75" thickTop="1" thickBot="1" x14ac:dyDescent="0.25">
      <c r="A7" s="189" t="s">
        <v>205</v>
      </c>
      <c r="B7" s="247" t="s">
        <v>206</v>
      </c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9"/>
    </row>
    <row r="8" spans="1:51" ht="35.25" customHeight="1" thickBot="1" x14ac:dyDescent="0.25">
      <c r="A8" s="190"/>
      <c r="B8" s="250" t="s">
        <v>207</v>
      </c>
      <c r="C8" s="251"/>
      <c r="D8" s="251"/>
      <c r="E8" s="251"/>
      <c r="F8" s="252"/>
      <c r="G8" s="253" t="s">
        <v>208</v>
      </c>
      <c r="H8" s="251"/>
      <c r="I8" s="251"/>
      <c r="J8" s="251"/>
      <c r="K8" s="251"/>
      <c r="L8" s="252"/>
      <c r="M8" s="253" t="s">
        <v>209</v>
      </c>
      <c r="N8" s="251"/>
      <c r="O8" s="252"/>
      <c r="P8" s="254" t="s">
        <v>210</v>
      </c>
      <c r="Q8" s="257" t="s">
        <v>65</v>
      </c>
    </row>
    <row r="9" spans="1:51" ht="21" x14ac:dyDescent="0.2">
      <c r="A9" s="190"/>
      <c r="B9" s="260" t="s">
        <v>211</v>
      </c>
      <c r="C9" s="262" t="s">
        <v>212</v>
      </c>
      <c r="D9" s="264" t="s">
        <v>64</v>
      </c>
      <c r="E9" s="125" t="s">
        <v>213</v>
      </c>
      <c r="F9" s="262" t="s">
        <v>215</v>
      </c>
      <c r="G9" s="254" t="s">
        <v>211</v>
      </c>
      <c r="H9" s="262" t="s">
        <v>216</v>
      </c>
      <c r="I9" s="262" t="s">
        <v>215</v>
      </c>
      <c r="J9" s="262" t="s">
        <v>217</v>
      </c>
      <c r="K9" s="254" t="s">
        <v>218</v>
      </c>
      <c r="L9" s="127" t="s">
        <v>219</v>
      </c>
      <c r="M9" s="216" t="s">
        <v>221</v>
      </c>
      <c r="N9" s="216" t="s">
        <v>222</v>
      </c>
      <c r="O9" s="127" t="s">
        <v>223</v>
      </c>
      <c r="P9" s="255"/>
      <c r="Q9" s="258"/>
    </row>
    <row r="10" spans="1:51" ht="15" thickBot="1" x14ac:dyDescent="0.25">
      <c r="A10" s="191"/>
      <c r="B10" s="261"/>
      <c r="C10" s="263"/>
      <c r="D10" s="265"/>
      <c r="E10" s="126" t="s">
        <v>214</v>
      </c>
      <c r="F10" s="263"/>
      <c r="G10" s="256"/>
      <c r="H10" s="263"/>
      <c r="I10" s="263"/>
      <c r="J10" s="263"/>
      <c r="K10" s="256"/>
      <c r="L10" s="128" t="s">
        <v>220</v>
      </c>
      <c r="M10" s="217"/>
      <c r="N10" s="217"/>
      <c r="O10" s="128" t="s">
        <v>220</v>
      </c>
      <c r="P10" s="256"/>
      <c r="Q10" s="259"/>
    </row>
    <row r="11" spans="1:51" ht="33.75" customHeight="1" thickTop="1" thickBot="1" x14ac:dyDescent="0.25">
      <c r="A11" s="129"/>
      <c r="B11" s="130">
        <v>246</v>
      </c>
      <c r="C11" s="130">
        <v>167</v>
      </c>
      <c r="D11" s="130">
        <v>118</v>
      </c>
      <c r="E11" s="130">
        <v>35</v>
      </c>
      <c r="F11" s="130">
        <v>69</v>
      </c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1"/>
    </row>
    <row r="12" spans="1:51" ht="15" thickTop="1" x14ac:dyDescent="0.2">
      <c r="A12" s="122" t="s">
        <v>224</v>
      </c>
    </row>
    <row r="13" spans="1:51" ht="15" thickBot="1" x14ac:dyDescent="0.25">
      <c r="A13" s="132"/>
    </row>
    <row r="14" spans="1:51" ht="15.75" customHeight="1" thickTop="1" x14ac:dyDescent="0.2">
      <c r="A14" s="192" t="s">
        <v>225</v>
      </c>
      <c r="B14" s="185" t="s">
        <v>185</v>
      </c>
      <c r="C14" s="231" t="s">
        <v>206</v>
      </c>
      <c r="D14" s="232"/>
      <c r="E14" s="232"/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  <c r="R14" s="233"/>
      <c r="S14" s="231" t="s">
        <v>226</v>
      </c>
      <c r="T14" s="232"/>
      <c r="U14" s="232"/>
      <c r="V14" s="232"/>
      <c r="W14" s="232"/>
      <c r="X14" s="232"/>
      <c r="Y14" s="232"/>
      <c r="Z14" s="232"/>
      <c r="AA14" s="232"/>
      <c r="AB14" s="232"/>
      <c r="AC14" s="232"/>
      <c r="AD14" s="232"/>
      <c r="AE14" s="232"/>
      <c r="AF14" s="232"/>
      <c r="AG14" s="232"/>
      <c r="AH14" s="233"/>
      <c r="AI14" s="240"/>
      <c r="AJ14" s="241"/>
      <c r="AK14" s="241"/>
      <c r="AL14" s="241"/>
      <c r="AM14" s="241"/>
      <c r="AN14" s="241"/>
      <c r="AO14" s="241"/>
      <c r="AP14" s="241"/>
      <c r="AQ14" s="241"/>
      <c r="AR14" s="241"/>
      <c r="AS14" s="241"/>
      <c r="AT14" s="241"/>
      <c r="AU14" s="241"/>
      <c r="AV14" s="241"/>
      <c r="AW14" s="241"/>
      <c r="AX14" s="241"/>
      <c r="AY14" s="242"/>
    </row>
    <row r="15" spans="1:51" x14ac:dyDescent="0.2">
      <c r="A15" s="193"/>
      <c r="B15" s="186"/>
      <c r="C15" s="234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35"/>
      <c r="P15" s="235"/>
      <c r="Q15" s="235"/>
      <c r="R15" s="236"/>
      <c r="S15" s="234"/>
      <c r="T15" s="235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6"/>
      <c r="AI15" s="234" t="s">
        <v>227</v>
      </c>
      <c r="AJ15" s="243"/>
      <c r="AK15" s="243"/>
      <c r="AL15" s="243"/>
      <c r="AM15" s="243"/>
      <c r="AN15" s="243"/>
      <c r="AO15" s="243"/>
      <c r="AP15" s="243"/>
      <c r="AQ15" s="243"/>
      <c r="AR15" s="243"/>
      <c r="AS15" s="243"/>
      <c r="AT15" s="243"/>
      <c r="AU15" s="243"/>
      <c r="AV15" s="243"/>
      <c r="AW15" s="243"/>
      <c r="AX15" s="243"/>
      <c r="AY15" s="236"/>
    </row>
    <row r="16" spans="1:51" ht="15" thickBot="1" x14ac:dyDescent="0.25">
      <c r="A16" s="193"/>
      <c r="B16" s="186"/>
      <c r="C16" s="237"/>
      <c r="D16" s="238"/>
      <c r="E16" s="238"/>
      <c r="F16" s="238"/>
      <c r="G16" s="238"/>
      <c r="H16" s="238"/>
      <c r="I16" s="238"/>
      <c r="J16" s="238"/>
      <c r="K16" s="238"/>
      <c r="L16" s="238"/>
      <c r="M16" s="238"/>
      <c r="N16" s="238"/>
      <c r="O16" s="238"/>
      <c r="P16" s="238"/>
      <c r="Q16" s="238"/>
      <c r="R16" s="239"/>
      <c r="S16" s="237"/>
      <c r="T16" s="238"/>
      <c r="U16" s="238"/>
      <c r="V16" s="238"/>
      <c r="W16" s="238"/>
      <c r="X16" s="238"/>
      <c r="Y16" s="238"/>
      <c r="Z16" s="238"/>
      <c r="AA16" s="238"/>
      <c r="AB16" s="238"/>
      <c r="AC16" s="238"/>
      <c r="AD16" s="238"/>
      <c r="AE16" s="238"/>
      <c r="AF16" s="238"/>
      <c r="AG16" s="238"/>
      <c r="AH16" s="239"/>
      <c r="AI16" s="244"/>
      <c r="AJ16" s="245"/>
      <c r="AK16" s="245"/>
      <c r="AL16" s="245"/>
      <c r="AM16" s="245"/>
      <c r="AN16" s="245"/>
      <c r="AO16" s="245"/>
      <c r="AP16" s="245"/>
      <c r="AQ16" s="245"/>
      <c r="AR16" s="245"/>
      <c r="AS16" s="245"/>
      <c r="AT16" s="245"/>
      <c r="AU16" s="245"/>
      <c r="AV16" s="245"/>
      <c r="AW16" s="245"/>
      <c r="AX16" s="245"/>
      <c r="AY16" s="246"/>
    </row>
    <row r="17" spans="1:51" ht="22.5" customHeight="1" thickTop="1" thickBot="1" x14ac:dyDescent="0.25">
      <c r="A17" s="193"/>
      <c r="B17" s="186"/>
      <c r="C17" s="221" t="s">
        <v>228</v>
      </c>
      <c r="D17" s="222"/>
      <c r="E17" s="222"/>
      <c r="F17" s="222"/>
      <c r="G17" s="223"/>
      <c r="H17" s="224" t="s">
        <v>208</v>
      </c>
      <c r="I17" s="222"/>
      <c r="J17" s="222"/>
      <c r="K17" s="222"/>
      <c r="L17" s="222"/>
      <c r="M17" s="223"/>
      <c r="N17" s="224" t="s">
        <v>209</v>
      </c>
      <c r="O17" s="222"/>
      <c r="P17" s="223"/>
      <c r="Q17" s="203" t="s">
        <v>229</v>
      </c>
      <c r="R17" s="226" t="s">
        <v>65</v>
      </c>
      <c r="S17" s="221" t="s">
        <v>228</v>
      </c>
      <c r="T17" s="222"/>
      <c r="U17" s="222"/>
      <c r="V17" s="222"/>
      <c r="W17" s="223"/>
      <c r="X17" s="224" t="s">
        <v>208</v>
      </c>
      <c r="Y17" s="222"/>
      <c r="Z17" s="222"/>
      <c r="AA17" s="222"/>
      <c r="AB17" s="222"/>
      <c r="AC17" s="223"/>
      <c r="AD17" s="224" t="s">
        <v>209</v>
      </c>
      <c r="AE17" s="222"/>
      <c r="AF17" s="223"/>
      <c r="AG17" s="203" t="s">
        <v>229</v>
      </c>
      <c r="AH17" s="226" t="s">
        <v>65</v>
      </c>
      <c r="AI17" s="218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20"/>
    </row>
    <row r="18" spans="1:51" ht="15.75" thickTop="1" thickBot="1" x14ac:dyDescent="0.25">
      <c r="A18" s="193"/>
      <c r="B18" s="186"/>
      <c r="C18" s="229" t="s">
        <v>211</v>
      </c>
      <c r="D18" s="205" t="s">
        <v>230</v>
      </c>
      <c r="E18" s="201" t="s">
        <v>64</v>
      </c>
      <c r="F18" s="199" t="s">
        <v>231</v>
      </c>
      <c r="G18" s="201" t="s">
        <v>215</v>
      </c>
      <c r="H18" s="203" t="s">
        <v>232</v>
      </c>
      <c r="I18" s="183" t="s">
        <v>216</v>
      </c>
      <c r="J18" s="201" t="s">
        <v>215</v>
      </c>
      <c r="K18" s="195" t="s">
        <v>217</v>
      </c>
      <c r="L18" s="195" t="s">
        <v>233</v>
      </c>
      <c r="M18" s="197" t="s">
        <v>234</v>
      </c>
      <c r="N18" s="195" t="s">
        <v>235</v>
      </c>
      <c r="O18" s="195" t="s">
        <v>236</v>
      </c>
      <c r="P18" s="197" t="s">
        <v>237</v>
      </c>
      <c r="Q18" s="225"/>
      <c r="R18" s="227"/>
      <c r="S18" s="229" t="s">
        <v>211</v>
      </c>
      <c r="T18" s="205" t="s">
        <v>230</v>
      </c>
      <c r="U18" s="201" t="s">
        <v>64</v>
      </c>
      <c r="V18" s="199" t="s">
        <v>231</v>
      </c>
      <c r="W18" s="201" t="s">
        <v>215</v>
      </c>
      <c r="X18" s="203" t="s">
        <v>232</v>
      </c>
      <c r="Y18" s="183" t="s">
        <v>216</v>
      </c>
      <c r="Z18" s="201" t="s">
        <v>215</v>
      </c>
      <c r="AA18" s="195" t="s">
        <v>217</v>
      </c>
      <c r="AB18" s="195" t="s">
        <v>233</v>
      </c>
      <c r="AC18" s="197" t="s">
        <v>234</v>
      </c>
      <c r="AD18" s="195" t="s">
        <v>235</v>
      </c>
      <c r="AE18" s="195" t="s">
        <v>236</v>
      </c>
      <c r="AF18" s="197" t="s">
        <v>237</v>
      </c>
      <c r="AG18" s="225"/>
      <c r="AH18" s="227"/>
      <c r="AI18" s="212" t="s">
        <v>238</v>
      </c>
      <c r="AJ18" s="214" t="s">
        <v>239</v>
      </c>
      <c r="AK18" s="207" t="s">
        <v>240</v>
      </c>
      <c r="AL18" s="208"/>
      <c r="AM18" s="209" t="s">
        <v>241</v>
      </c>
      <c r="AN18" s="210"/>
      <c r="AO18" s="210"/>
      <c r="AP18" s="210"/>
      <c r="AQ18" s="210"/>
      <c r="AR18" s="210"/>
      <c r="AS18" s="211"/>
      <c r="AT18" s="209" t="s">
        <v>242</v>
      </c>
      <c r="AU18" s="210"/>
      <c r="AV18" s="210"/>
      <c r="AW18" s="210"/>
      <c r="AX18" s="210"/>
      <c r="AY18" s="211"/>
    </row>
    <row r="19" spans="1:51" ht="40.5" thickTop="1" thickBot="1" x14ac:dyDescent="0.25">
      <c r="A19" s="194"/>
      <c r="B19" s="187"/>
      <c r="C19" s="230"/>
      <c r="D19" s="206"/>
      <c r="E19" s="202"/>
      <c r="F19" s="200"/>
      <c r="G19" s="202"/>
      <c r="H19" s="204"/>
      <c r="I19" s="184"/>
      <c r="J19" s="202"/>
      <c r="K19" s="196"/>
      <c r="L19" s="196"/>
      <c r="M19" s="198"/>
      <c r="N19" s="196"/>
      <c r="O19" s="196"/>
      <c r="P19" s="198"/>
      <c r="Q19" s="204"/>
      <c r="R19" s="228"/>
      <c r="S19" s="230"/>
      <c r="T19" s="206"/>
      <c r="U19" s="202"/>
      <c r="V19" s="200"/>
      <c r="W19" s="202"/>
      <c r="X19" s="204"/>
      <c r="Y19" s="184"/>
      <c r="Z19" s="202"/>
      <c r="AA19" s="196"/>
      <c r="AB19" s="196"/>
      <c r="AC19" s="198"/>
      <c r="AD19" s="196"/>
      <c r="AE19" s="196"/>
      <c r="AF19" s="198"/>
      <c r="AG19" s="204"/>
      <c r="AH19" s="228"/>
      <c r="AI19" s="213"/>
      <c r="AJ19" s="215"/>
      <c r="AK19" s="133" t="s">
        <v>113</v>
      </c>
      <c r="AL19" s="134" t="s">
        <v>243</v>
      </c>
      <c r="AM19" s="135">
        <v>41640</v>
      </c>
      <c r="AN19" s="136" t="s">
        <v>244</v>
      </c>
      <c r="AO19" s="136" t="s">
        <v>245</v>
      </c>
      <c r="AP19" s="136" t="s">
        <v>246</v>
      </c>
      <c r="AQ19" s="136" t="s">
        <v>247</v>
      </c>
      <c r="AR19" s="137" t="s">
        <v>248</v>
      </c>
      <c r="AS19" s="137" t="s">
        <v>249</v>
      </c>
      <c r="AT19" s="138" t="s">
        <v>250</v>
      </c>
      <c r="AU19" s="139" t="s">
        <v>251</v>
      </c>
      <c r="AV19" s="139" t="s">
        <v>252</v>
      </c>
      <c r="AW19" s="139" t="s">
        <v>253</v>
      </c>
      <c r="AX19" s="140" t="s">
        <v>254</v>
      </c>
      <c r="AY19" s="141" t="s">
        <v>255</v>
      </c>
    </row>
    <row r="20" spans="1:51" ht="27" customHeight="1" thickTop="1" thickBot="1" x14ac:dyDescent="0.25">
      <c r="A20" s="159">
        <v>1</v>
      </c>
      <c r="B20" s="142" t="s">
        <v>85</v>
      </c>
      <c r="C20" s="147">
        <v>82</v>
      </c>
      <c r="D20" s="144"/>
      <c r="E20" s="144"/>
      <c r="F20" s="144"/>
      <c r="G20" s="144"/>
      <c r="H20" s="143"/>
      <c r="I20" s="144"/>
      <c r="J20" s="144"/>
      <c r="K20" s="144"/>
      <c r="L20" s="144"/>
      <c r="M20" s="144"/>
      <c r="N20" s="144"/>
      <c r="O20" s="144"/>
      <c r="P20" s="144"/>
      <c r="Q20" s="144"/>
      <c r="R20" s="145"/>
      <c r="S20" s="147">
        <v>1</v>
      </c>
      <c r="T20" s="144"/>
      <c r="U20" s="144"/>
      <c r="V20" s="144"/>
      <c r="W20" s="144"/>
      <c r="X20" s="143"/>
      <c r="Y20" s="144"/>
      <c r="Z20" s="144"/>
      <c r="AA20" s="144"/>
      <c r="AB20" s="144"/>
      <c r="AC20" s="144"/>
      <c r="AD20" s="144"/>
      <c r="AE20" s="144"/>
      <c r="AF20" s="144"/>
      <c r="AG20" s="144"/>
      <c r="AH20" s="145"/>
      <c r="AI20" s="147">
        <v>5</v>
      </c>
      <c r="AJ20" s="146"/>
      <c r="AK20" s="147">
        <v>4</v>
      </c>
      <c r="AL20" s="150">
        <v>1</v>
      </c>
      <c r="AM20" s="147"/>
      <c r="AN20" s="147"/>
      <c r="AO20" s="147">
        <v>2</v>
      </c>
      <c r="AP20" s="147">
        <v>3</v>
      </c>
      <c r="AQ20" s="147"/>
      <c r="AR20" s="147"/>
      <c r="AS20" s="146"/>
      <c r="AT20" s="143"/>
      <c r="AU20" s="143">
        <v>1</v>
      </c>
      <c r="AV20" s="143">
        <v>2</v>
      </c>
      <c r="AW20" s="147">
        <v>2</v>
      </c>
      <c r="AX20" s="147"/>
      <c r="AY20" s="146"/>
    </row>
    <row r="21" spans="1:51" ht="34.5" customHeight="1" thickBot="1" x14ac:dyDescent="0.25">
      <c r="A21" s="159">
        <v>2</v>
      </c>
      <c r="B21" s="142" t="s">
        <v>174</v>
      </c>
      <c r="C21" s="147">
        <v>52</v>
      </c>
      <c r="D21" s="148"/>
      <c r="E21" s="148"/>
      <c r="F21" s="148"/>
      <c r="G21" s="148"/>
      <c r="H21" s="147"/>
      <c r="I21" s="148"/>
      <c r="J21" s="148"/>
      <c r="K21" s="148"/>
      <c r="L21" s="148"/>
      <c r="M21" s="148"/>
      <c r="N21" s="148"/>
      <c r="O21" s="148"/>
      <c r="P21" s="148"/>
      <c r="Q21" s="148"/>
      <c r="R21" s="149"/>
      <c r="S21" s="147"/>
      <c r="T21" s="148"/>
      <c r="U21" s="148"/>
      <c r="V21" s="148"/>
      <c r="W21" s="148"/>
      <c r="X21" s="147"/>
      <c r="Y21" s="148"/>
      <c r="Z21" s="148"/>
      <c r="AA21" s="148"/>
      <c r="AB21" s="148"/>
      <c r="AC21" s="148"/>
      <c r="AD21" s="148"/>
      <c r="AE21" s="148"/>
      <c r="AF21" s="148"/>
      <c r="AG21" s="148"/>
      <c r="AH21" s="149"/>
      <c r="AI21" s="147"/>
      <c r="AJ21" s="149"/>
      <c r="AK21" s="147"/>
      <c r="AL21" s="150"/>
      <c r="AM21" s="147"/>
      <c r="AN21" s="147"/>
      <c r="AO21" s="147"/>
      <c r="AP21" s="170"/>
      <c r="AQ21" s="170"/>
      <c r="AR21" s="170"/>
      <c r="AS21" s="171"/>
      <c r="AT21" s="170"/>
      <c r="AU21" s="170"/>
      <c r="AV21" s="170"/>
      <c r="AW21" s="170"/>
      <c r="AX21" s="170"/>
      <c r="AY21" s="171"/>
    </row>
    <row r="22" spans="1:51" ht="24.75" customHeight="1" thickBot="1" x14ac:dyDescent="0.25">
      <c r="A22" s="159">
        <v>3</v>
      </c>
      <c r="B22" s="142" t="s">
        <v>256</v>
      </c>
      <c r="C22" s="147">
        <v>30</v>
      </c>
      <c r="D22" s="147">
        <v>37</v>
      </c>
      <c r="E22" s="147">
        <v>32</v>
      </c>
      <c r="F22" s="147">
        <v>11</v>
      </c>
      <c r="G22" s="147">
        <v>25</v>
      </c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50"/>
      <c r="S22" s="147"/>
      <c r="T22" s="147"/>
      <c r="U22" s="147"/>
      <c r="V22" s="147"/>
      <c r="W22" s="147"/>
      <c r="X22" s="147"/>
      <c r="Y22" s="147"/>
      <c r="Z22" s="147"/>
      <c r="AA22" s="150"/>
      <c r="AB22" s="147"/>
      <c r="AC22" s="150"/>
      <c r="AD22" s="147"/>
      <c r="AE22" s="147"/>
      <c r="AF22" s="147"/>
      <c r="AG22" s="147"/>
      <c r="AH22" s="147"/>
      <c r="AI22" s="147"/>
      <c r="AJ22" s="150"/>
      <c r="AK22" s="147"/>
      <c r="AL22" s="147"/>
      <c r="AM22" s="147"/>
      <c r="AN22" s="147"/>
      <c r="AO22" s="169"/>
      <c r="AP22" s="172"/>
      <c r="AQ22" s="105"/>
      <c r="AR22" s="174"/>
      <c r="AS22" s="105"/>
      <c r="AT22" s="105"/>
      <c r="AU22" s="173"/>
      <c r="AV22" s="105"/>
      <c r="AW22" s="105"/>
      <c r="AX22" s="105"/>
      <c r="AY22" s="105"/>
    </row>
    <row r="23" spans="1:51" ht="25.5" customHeight="1" thickBot="1" x14ac:dyDescent="0.25">
      <c r="A23" s="159">
        <v>4</v>
      </c>
      <c r="B23" s="142" t="s">
        <v>82</v>
      </c>
      <c r="C23" s="148"/>
      <c r="D23" s="147">
        <v>65</v>
      </c>
      <c r="E23" s="147">
        <v>43</v>
      </c>
      <c r="F23" s="162">
        <v>12</v>
      </c>
      <c r="G23" s="162">
        <v>22</v>
      </c>
      <c r="H23" s="148"/>
      <c r="I23" s="147"/>
      <c r="J23" s="147"/>
      <c r="K23" s="147"/>
      <c r="L23" s="147"/>
      <c r="M23" s="147"/>
      <c r="N23" s="162"/>
      <c r="O23" s="162"/>
      <c r="P23" s="147"/>
      <c r="Q23" s="147"/>
      <c r="R23" s="150"/>
      <c r="S23" s="148"/>
      <c r="T23" s="147">
        <v>4</v>
      </c>
      <c r="U23" s="147">
        <v>1</v>
      </c>
      <c r="V23" s="147"/>
      <c r="W23" s="147"/>
      <c r="X23" s="148"/>
      <c r="Y23" s="147"/>
      <c r="Z23" s="147"/>
      <c r="AA23" s="147"/>
      <c r="AB23" s="147"/>
      <c r="AC23" s="147"/>
      <c r="AD23" s="147"/>
      <c r="AE23" s="147"/>
      <c r="AF23" s="147"/>
      <c r="AG23" s="147"/>
      <c r="AH23" s="150"/>
      <c r="AI23" s="147">
        <v>5</v>
      </c>
      <c r="AJ23" s="150"/>
      <c r="AK23" s="147">
        <v>3</v>
      </c>
      <c r="AL23" s="150">
        <v>2</v>
      </c>
      <c r="AM23" s="147"/>
      <c r="AN23" s="147"/>
      <c r="AO23" s="147"/>
      <c r="AP23" s="147"/>
      <c r="AQ23" s="147">
        <v>3</v>
      </c>
      <c r="AR23" s="147">
        <v>1</v>
      </c>
      <c r="AS23" s="150">
        <v>1</v>
      </c>
      <c r="AT23" s="147"/>
      <c r="AU23" s="147">
        <v>2</v>
      </c>
      <c r="AV23" s="147">
        <v>2</v>
      </c>
      <c r="AW23" s="147">
        <v>1</v>
      </c>
      <c r="AX23" s="147"/>
      <c r="AY23" s="150"/>
    </row>
    <row r="24" spans="1:51" ht="28.5" customHeight="1" thickBot="1" x14ac:dyDescent="0.25">
      <c r="A24" s="159">
        <v>5</v>
      </c>
      <c r="B24" s="142" t="s">
        <v>257</v>
      </c>
      <c r="C24" s="147">
        <v>82</v>
      </c>
      <c r="D24" s="147">
        <v>65</v>
      </c>
      <c r="E24" s="147">
        <v>43</v>
      </c>
      <c r="F24" s="147">
        <v>12</v>
      </c>
      <c r="G24" s="147">
        <v>22</v>
      </c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50"/>
      <c r="S24" s="147">
        <v>6</v>
      </c>
      <c r="T24" s="147">
        <v>4</v>
      </c>
      <c r="U24" s="147">
        <v>2</v>
      </c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50"/>
      <c r="AI24" s="147">
        <v>6</v>
      </c>
      <c r="AJ24" s="149"/>
      <c r="AK24" s="147">
        <v>5</v>
      </c>
      <c r="AL24" s="150">
        <v>1</v>
      </c>
      <c r="AM24" s="147"/>
      <c r="AN24" s="147"/>
      <c r="AO24" s="147">
        <v>2</v>
      </c>
      <c r="AP24" s="147">
        <v>1</v>
      </c>
      <c r="AQ24" s="147">
        <v>3</v>
      </c>
      <c r="AR24" s="147"/>
      <c r="AS24" s="150"/>
      <c r="AT24" s="147"/>
      <c r="AU24" s="147">
        <v>3</v>
      </c>
      <c r="AV24" s="147">
        <v>1</v>
      </c>
      <c r="AW24" s="147">
        <v>2</v>
      </c>
      <c r="AX24" s="147"/>
      <c r="AY24" s="150"/>
    </row>
    <row r="25" spans="1:51" ht="26.25" customHeight="1" thickBot="1" x14ac:dyDescent="0.25">
      <c r="A25" s="159">
        <v>6</v>
      </c>
      <c r="B25" s="142" t="s">
        <v>258</v>
      </c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50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50"/>
      <c r="AI25" s="147"/>
      <c r="AJ25" s="149"/>
      <c r="AK25" s="147"/>
      <c r="AL25" s="150"/>
      <c r="AM25" s="147"/>
      <c r="AN25" s="147"/>
      <c r="AO25" s="147"/>
      <c r="AP25" s="147"/>
      <c r="AQ25" s="147"/>
      <c r="AR25" s="147"/>
      <c r="AS25" s="150"/>
      <c r="AT25" s="147"/>
      <c r="AU25" s="147"/>
      <c r="AV25" s="147"/>
      <c r="AW25" s="147"/>
      <c r="AX25" s="147"/>
      <c r="AY25" s="150"/>
    </row>
    <row r="26" spans="1:51" ht="24" customHeight="1" thickBot="1" x14ac:dyDescent="0.25">
      <c r="A26" s="159">
        <v>7</v>
      </c>
      <c r="B26" s="161" t="s">
        <v>259</v>
      </c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50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50"/>
      <c r="AI26" s="147"/>
      <c r="AJ26" s="149"/>
      <c r="AK26" s="147"/>
      <c r="AL26" s="150"/>
      <c r="AM26" s="147"/>
      <c r="AN26" s="147"/>
      <c r="AO26" s="147"/>
      <c r="AP26" s="147"/>
      <c r="AQ26" s="147"/>
      <c r="AR26" s="147"/>
      <c r="AS26" s="150"/>
      <c r="AT26" s="147"/>
      <c r="AU26" s="147"/>
      <c r="AV26" s="147"/>
      <c r="AW26" s="147"/>
      <c r="AX26" s="147"/>
      <c r="AY26" s="150"/>
    </row>
    <row r="27" spans="1:51" ht="23.25" customHeight="1" thickBot="1" x14ac:dyDescent="0.25">
      <c r="A27" s="159">
        <v>8</v>
      </c>
      <c r="B27" s="142" t="s">
        <v>81</v>
      </c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50"/>
      <c r="AI27" s="147"/>
      <c r="AJ27" s="149"/>
      <c r="AK27" s="147"/>
      <c r="AL27" s="150"/>
      <c r="AM27" s="147"/>
      <c r="AN27" s="147"/>
      <c r="AO27" s="147"/>
      <c r="AP27" s="147"/>
      <c r="AQ27" s="147"/>
      <c r="AR27" s="147"/>
      <c r="AS27" s="150"/>
      <c r="AT27" s="147"/>
      <c r="AU27" s="147"/>
      <c r="AV27" s="147"/>
      <c r="AW27" s="147"/>
      <c r="AX27" s="147"/>
      <c r="AY27" s="150"/>
    </row>
    <row r="28" spans="1:51" ht="28.5" customHeight="1" thickBot="1" x14ac:dyDescent="0.25">
      <c r="A28" s="159">
        <v>9</v>
      </c>
      <c r="B28" s="142" t="s">
        <v>83</v>
      </c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50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50"/>
      <c r="AI28" s="147"/>
      <c r="AJ28" s="149"/>
      <c r="AK28" s="147"/>
      <c r="AL28" s="150"/>
      <c r="AM28" s="147"/>
      <c r="AN28" s="147"/>
      <c r="AO28" s="147"/>
      <c r="AP28" s="147"/>
      <c r="AQ28" s="147"/>
      <c r="AR28" s="147"/>
      <c r="AS28" s="150"/>
      <c r="AT28" s="147"/>
      <c r="AU28" s="147"/>
      <c r="AV28" s="147"/>
      <c r="AW28" s="147"/>
      <c r="AX28" s="147"/>
      <c r="AY28" s="150"/>
    </row>
    <row r="29" spans="1:51" ht="27.75" thickBot="1" x14ac:dyDescent="0.25">
      <c r="A29" s="160">
        <v>10</v>
      </c>
      <c r="B29" s="151" t="s">
        <v>260</v>
      </c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3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52"/>
      <c r="AH29" s="153"/>
      <c r="AI29" s="152"/>
      <c r="AJ29" s="154"/>
      <c r="AK29" s="152"/>
      <c r="AL29" s="153"/>
      <c r="AM29" s="152"/>
      <c r="AN29" s="152"/>
      <c r="AO29" s="152"/>
      <c r="AP29" s="152"/>
      <c r="AQ29" s="152"/>
      <c r="AR29" s="152"/>
      <c r="AS29" s="153"/>
      <c r="AT29" s="152"/>
      <c r="AU29" s="152"/>
      <c r="AV29" s="152"/>
      <c r="AW29" s="152"/>
      <c r="AX29" s="152"/>
      <c r="AY29" s="153"/>
    </row>
    <row r="30" spans="1:51" ht="15" thickTop="1" x14ac:dyDescent="0.2">
      <c r="A30" s="155" t="s">
        <v>261</v>
      </c>
    </row>
    <row r="31" spans="1:51" x14ac:dyDescent="0.2">
      <c r="A31" s="155" t="s">
        <v>262</v>
      </c>
    </row>
    <row r="32" spans="1:51" ht="15.75" x14ac:dyDescent="0.2">
      <c r="A32" s="156"/>
    </row>
    <row r="33" spans="1:4" ht="15.75" x14ac:dyDescent="0.2">
      <c r="A33" s="156"/>
    </row>
    <row r="34" spans="1:4" ht="15.75" x14ac:dyDescent="0.2">
      <c r="A34" s="156"/>
    </row>
    <row r="35" spans="1:4" ht="22.5" x14ac:dyDescent="0.2">
      <c r="A35" s="157"/>
    </row>
    <row r="36" spans="1:4" x14ac:dyDescent="0.2">
      <c r="A36" s="158" t="s">
        <v>263</v>
      </c>
      <c r="B36" s="188" t="s">
        <v>264</v>
      </c>
      <c r="C36" s="188"/>
      <c r="D36" s="188"/>
    </row>
    <row r="37" spans="1:4" x14ac:dyDescent="0.2">
      <c r="A37" s="158" t="s">
        <v>292</v>
      </c>
    </row>
  </sheetData>
  <mergeCells count="70">
    <mergeCell ref="B7:Q7"/>
    <mergeCell ref="B8:F8"/>
    <mergeCell ref="G8:L8"/>
    <mergeCell ref="M8:O8"/>
    <mergeCell ref="P8:P10"/>
    <mergeCell ref="Q8:Q10"/>
    <mergeCell ref="B9:B10"/>
    <mergeCell ref="C9:C10"/>
    <mergeCell ref="D9:D10"/>
    <mergeCell ref="F9:F10"/>
    <mergeCell ref="N9:N10"/>
    <mergeCell ref="G9:G10"/>
    <mergeCell ref="H9:H10"/>
    <mergeCell ref="I9:I10"/>
    <mergeCell ref="J9:J10"/>
    <mergeCell ref="K9:K10"/>
    <mergeCell ref="C14:R16"/>
    <mergeCell ref="S14:AH16"/>
    <mergeCell ref="AI14:AY14"/>
    <mergeCell ref="AI15:AY15"/>
    <mergeCell ref="AI16:AY16"/>
    <mergeCell ref="M9:M10"/>
    <mergeCell ref="AI17:AY17"/>
    <mergeCell ref="C17:G17"/>
    <mergeCell ref="H17:M17"/>
    <mergeCell ref="N17:P17"/>
    <mergeCell ref="Q17:Q19"/>
    <mergeCell ref="R17:R19"/>
    <mergeCell ref="S17:W17"/>
    <mergeCell ref="X17:AC17"/>
    <mergeCell ref="AD17:AF17"/>
    <mergeCell ref="AG17:AG19"/>
    <mergeCell ref="S18:S19"/>
    <mergeCell ref="AH17:AH19"/>
    <mergeCell ref="C18:C19"/>
    <mergeCell ref="D18:D19"/>
    <mergeCell ref="E18:E19"/>
    <mergeCell ref="AK18:AL18"/>
    <mergeCell ref="AM18:AS18"/>
    <mergeCell ref="AT18:AY18"/>
    <mergeCell ref="Z18:Z19"/>
    <mergeCell ref="AA18:AA19"/>
    <mergeCell ref="AB18:AB19"/>
    <mergeCell ref="AC18:AC19"/>
    <mergeCell ref="AD18:AD19"/>
    <mergeCell ref="AE18:AE19"/>
    <mergeCell ref="AI18:AI19"/>
    <mergeCell ref="AJ18:AJ19"/>
    <mergeCell ref="AF18:AF19"/>
    <mergeCell ref="T18:T19"/>
    <mergeCell ref="U18:U19"/>
    <mergeCell ref="V18:V19"/>
    <mergeCell ref="W18:W19"/>
    <mergeCell ref="X18:X19"/>
    <mergeCell ref="Y18:Y19"/>
    <mergeCell ref="B14:B19"/>
    <mergeCell ref="B36:D36"/>
    <mergeCell ref="A7:A10"/>
    <mergeCell ref="A14:A19"/>
    <mergeCell ref="L18:L19"/>
    <mergeCell ref="M18:M19"/>
    <mergeCell ref="N18:N19"/>
    <mergeCell ref="O18:O19"/>
    <mergeCell ref="P18:P19"/>
    <mergeCell ref="K18:K19"/>
    <mergeCell ref="F18:F19"/>
    <mergeCell ref="G18:G19"/>
    <mergeCell ref="H18:H19"/>
    <mergeCell ref="I18:I19"/>
    <mergeCell ref="J18:J19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4"/>
  <sheetViews>
    <sheetView workbookViewId="0">
      <selection activeCell="H6" sqref="H6"/>
    </sheetView>
  </sheetViews>
  <sheetFormatPr defaultRowHeight="14.25" x14ac:dyDescent="0.2"/>
  <cols>
    <col min="1" max="1" width="27.375" customWidth="1"/>
    <col min="2" max="2" width="11.125" customWidth="1"/>
    <col min="3" max="3" width="12.375" customWidth="1"/>
    <col min="4" max="4" width="15.625" customWidth="1"/>
    <col min="5" max="5" width="16.125" customWidth="1"/>
    <col min="6" max="6" width="19.5" customWidth="1"/>
    <col min="9" max="9" width="20.25" style="163" customWidth="1"/>
  </cols>
  <sheetData>
    <row r="1" spans="1:9" ht="37.5" customHeight="1" x14ac:dyDescent="0.45">
      <c r="A1" s="266" t="s">
        <v>202</v>
      </c>
      <c r="B1" s="266"/>
      <c r="C1" s="266"/>
      <c r="D1" s="266"/>
      <c r="E1" s="266"/>
      <c r="F1" s="266"/>
      <c r="G1" s="266"/>
      <c r="H1" s="266"/>
      <c r="I1" s="266"/>
    </row>
    <row r="2" spans="1:9" ht="18.75" x14ac:dyDescent="0.45">
      <c r="A2" s="266" t="s">
        <v>268</v>
      </c>
      <c r="B2" s="266"/>
      <c r="C2" s="266"/>
      <c r="D2" s="266"/>
      <c r="E2" s="266"/>
      <c r="F2" s="266"/>
      <c r="G2" s="266"/>
      <c r="H2" s="266"/>
      <c r="I2" s="266"/>
    </row>
    <row r="3" spans="1:9" ht="22.5" x14ac:dyDescent="0.2">
      <c r="A3" s="267" t="s">
        <v>293</v>
      </c>
      <c r="B3" s="267"/>
      <c r="C3" s="267"/>
      <c r="D3" s="267"/>
      <c r="E3" s="267"/>
      <c r="F3" s="267"/>
      <c r="G3" s="267"/>
      <c r="H3" s="267"/>
      <c r="I3" s="267"/>
    </row>
    <row r="4" spans="1:9" ht="22.5" x14ac:dyDescent="0.55000000000000004">
      <c r="A4" s="268" t="s">
        <v>313</v>
      </c>
      <c r="B4" s="268"/>
      <c r="C4" s="268"/>
      <c r="D4" s="268"/>
      <c r="E4" s="268"/>
      <c r="F4" s="268"/>
      <c r="G4" s="268"/>
      <c r="H4" s="268"/>
      <c r="I4" s="268"/>
    </row>
    <row r="6" spans="1:9" ht="27.75" customHeight="1" x14ac:dyDescent="0.2">
      <c r="A6" s="275" t="s">
        <v>179</v>
      </c>
      <c r="B6" s="275"/>
      <c r="C6" s="275"/>
      <c r="D6" s="275"/>
      <c r="E6" s="275"/>
      <c r="F6" s="275"/>
    </row>
    <row r="7" spans="1:9" x14ac:dyDescent="0.2">
      <c r="A7" s="276" t="s">
        <v>115</v>
      </c>
      <c r="B7" s="277" t="s">
        <v>180</v>
      </c>
      <c r="C7" s="278" t="s">
        <v>181</v>
      </c>
      <c r="D7" s="279" t="s">
        <v>182</v>
      </c>
      <c r="E7" s="280" t="s">
        <v>183</v>
      </c>
      <c r="F7" s="276" t="s">
        <v>142</v>
      </c>
    </row>
    <row r="8" spans="1:9" x14ac:dyDescent="0.2">
      <c r="A8" s="276"/>
      <c r="B8" s="277"/>
      <c r="C8" s="278"/>
      <c r="D8" s="279"/>
      <c r="E8" s="281"/>
      <c r="F8" s="276"/>
    </row>
    <row r="9" spans="1:9" ht="26.25" customHeight="1" x14ac:dyDescent="0.2">
      <c r="A9" s="106" t="s">
        <v>312</v>
      </c>
      <c r="B9" s="175" t="s">
        <v>310</v>
      </c>
      <c r="C9" s="105"/>
      <c r="D9" s="175" t="s">
        <v>310</v>
      </c>
      <c r="E9" s="105"/>
      <c r="F9" s="105"/>
    </row>
    <row r="11" spans="1:9" ht="27.75" customHeight="1" x14ac:dyDescent="0.2">
      <c r="A11" s="269" t="s">
        <v>184</v>
      </c>
      <c r="B11" s="269"/>
      <c r="C11" s="269"/>
      <c r="D11" s="269"/>
      <c r="E11" s="269"/>
      <c r="F11" s="269"/>
      <c r="G11" s="269"/>
      <c r="H11" s="269"/>
      <c r="I11" s="269"/>
    </row>
    <row r="12" spans="1:9" ht="23.25" customHeight="1" x14ac:dyDescent="0.2">
      <c r="A12" s="270" t="s">
        <v>185</v>
      </c>
      <c r="B12" s="272" t="s">
        <v>186</v>
      </c>
      <c r="C12" s="273"/>
      <c r="D12" s="273"/>
      <c r="E12" s="273"/>
      <c r="F12" s="273"/>
      <c r="G12" s="273"/>
      <c r="H12" s="273"/>
      <c r="I12" s="274"/>
    </row>
    <row r="13" spans="1:9" ht="27" customHeight="1" x14ac:dyDescent="0.2">
      <c r="A13" s="271"/>
      <c r="B13" s="107" t="s">
        <v>63</v>
      </c>
      <c r="C13" s="107" t="s">
        <v>187</v>
      </c>
      <c r="D13" s="107" t="s">
        <v>64</v>
      </c>
      <c r="E13" s="108" t="s">
        <v>188</v>
      </c>
      <c r="F13" s="108" t="s">
        <v>189</v>
      </c>
      <c r="G13" s="107" t="s">
        <v>65</v>
      </c>
      <c r="H13" s="107" t="s">
        <v>66</v>
      </c>
      <c r="I13" s="164" t="s">
        <v>190</v>
      </c>
    </row>
    <row r="14" spans="1:9" ht="18" customHeight="1" x14ac:dyDescent="0.2">
      <c r="A14" s="105" t="s">
        <v>191</v>
      </c>
      <c r="B14" s="111"/>
      <c r="C14" s="111"/>
      <c r="D14" s="111"/>
      <c r="E14" s="111"/>
      <c r="F14" s="111"/>
      <c r="G14" s="111"/>
      <c r="H14" s="111">
        <f>G14+F14+E14+D14+C14+B14</f>
        <v>0</v>
      </c>
      <c r="I14" s="165">
        <v>0</v>
      </c>
    </row>
    <row r="15" spans="1:9" ht="17.25" customHeight="1" x14ac:dyDescent="0.2">
      <c r="A15" s="105" t="s">
        <v>70</v>
      </c>
      <c r="B15" s="111"/>
      <c r="C15" s="111"/>
      <c r="D15" s="111"/>
      <c r="E15" s="111"/>
      <c r="F15" s="111"/>
      <c r="G15" s="111"/>
      <c r="H15" s="111">
        <f t="shared" ref="H15:H17" si="0">G15+F15+E15+D15+C15+B15</f>
        <v>0</v>
      </c>
      <c r="I15" s="165">
        <v>0</v>
      </c>
    </row>
    <row r="16" spans="1:9" ht="17.25" customHeight="1" x14ac:dyDescent="0.2">
      <c r="A16" s="105" t="s">
        <v>192</v>
      </c>
      <c r="B16" s="111"/>
      <c r="C16" s="111"/>
      <c r="D16" s="111"/>
      <c r="E16" s="111"/>
      <c r="F16" s="111"/>
      <c r="G16" s="111"/>
      <c r="H16" s="111">
        <f t="shared" si="0"/>
        <v>0</v>
      </c>
      <c r="I16" s="165">
        <v>0</v>
      </c>
    </row>
    <row r="17" spans="1:11" ht="16.5" customHeight="1" x14ac:dyDescent="0.2">
      <c r="A17" s="105" t="s">
        <v>193</v>
      </c>
      <c r="B17" s="111">
        <v>82</v>
      </c>
      <c r="C17" s="111">
        <v>65</v>
      </c>
      <c r="D17" s="111">
        <v>43</v>
      </c>
      <c r="E17" s="111"/>
      <c r="F17" s="111"/>
      <c r="G17" s="111">
        <v>34</v>
      </c>
      <c r="H17" s="111">
        <f t="shared" si="0"/>
        <v>224</v>
      </c>
      <c r="I17" s="165">
        <v>6</v>
      </c>
    </row>
    <row r="18" spans="1:11" ht="15.75" customHeight="1" x14ac:dyDescent="0.2">
      <c r="A18" s="105" t="s">
        <v>73</v>
      </c>
      <c r="B18" s="112"/>
      <c r="C18" s="111">
        <v>65</v>
      </c>
      <c r="D18" s="111">
        <v>43</v>
      </c>
      <c r="E18" s="111"/>
      <c r="F18" s="111"/>
      <c r="G18" s="111">
        <v>34</v>
      </c>
      <c r="H18" s="111">
        <f>G18+F18+E18+D18+C18</f>
        <v>142</v>
      </c>
      <c r="I18" s="165">
        <v>5</v>
      </c>
      <c r="K18" s="110"/>
    </row>
    <row r="19" spans="1:11" ht="17.25" customHeight="1" x14ac:dyDescent="0.2">
      <c r="A19" s="105" t="s">
        <v>194</v>
      </c>
      <c r="B19" s="111"/>
      <c r="C19" s="111"/>
      <c r="D19" s="111"/>
      <c r="E19" s="111"/>
      <c r="F19" s="111"/>
      <c r="G19" s="111"/>
      <c r="H19" s="111">
        <f>G19+F19+E19+D19+C19+B19</f>
        <v>0</v>
      </c>
      <c r="I19" s="165">
        <v>0</v>
      </c>
    </row>
    <row r="20" spans="1:11" ht="17.25" customHeight="1" x14ac:dyDescent="0.2">
      <c r="A20" s="105" t="s">
        <v>195</v>
      </c>
      <c r="B20" s="111">
        <v>30</v>
      </c>
      <c r="C20" s="111">
        <v>37</v>
      </c>
      <c r="D20" s="111">
        <v>32</v>
      </c>
      <c r="E20" s="111"/>
      <c r="F20" s="111"/>
      <c r="G20" s="111">
        <v>36</v>
      </c>
      <c r="H20" s="111">
        <f t="shared" ref="H20" si="1">G20+F20+E20+D20+C20+B20</f>
        <v>135</v>
      </c>
      <c r="I20" s="165">
        <v>0</v>
      </c>
    </row>
    <row r="21" spans="1:11" ht="18.75" customHeight="1" x14ac:dyDescent="0.2">
      <c r="A21" s="105" t="s">
        <v>196</v>
      </c>
      <c r="B21" s="111">
        <v>82</v>
      </c>
      <c r="C21" s="113"/>
      <c r="D21" s="113"/>
      <c r="E21" s="113"/>
      <c r="F21" s="113"/>
      <c r="G21" s="113"/>
      <c r="H21" s="111">
        <f>B21</f>
        <v>82</v>
      </c>
      <c r="I21" s="165">
        <v>5</v>
      </c>
    </row>
    <row r="22" spans="1:11" ht="16.5" customHeight="1" x14ac:dyDescent="0.2">
      <c r="A22" s="105" t="s">
        <v>197</v>
      </c>
      <c r="B22" s="111">
        <v>52</v>
      </c>
      <c r="C22" s="113"/>
      <c r="D22" s="113"/>
      <c r="E22" s="113"/>
      <c r="F22" s="113"/>
      <c r="G22" s="113"/>
      <c r="H22" s="111">
        <f>B22</f>
        <v>52</v>
      </c>
      <c r="I22" s="165">
        <v>0</v>
      </c>
    </row>
    <row r="23" spans="1:11" ht="18" customHeight="1" x14ac:dyDescent="0.2">
      <c r="A23" s="105" t="s">
        <v>198</v>
      </c>
      <c r="B23" s="111"/>
      <c r="C23" s="111"/>
      <c r="D23" s="111"/>
      <c r="E23" s="111"/>
      <c r="F23" s="111"/>
      <c r="G23" s="111"/>
      <c r="H23" s="111">
        <f>G23+F23+E23+D23+C23+B23</f>
        <v>0</v>
      </c>
      <c r="I23" s="165">
        <v>0</v>
      </c>
    </row>
    <row r="24" spans="1:11" ht="25.5" customHeight="1" x14ac:dyDescent="0.2">
      <c r="A24" s="109" t="s">
        <v>66</v>
      </c>
      <c r="B24" s="111">
        <f>B23+B22+B21+B20+B19+B17+B16+B15+B14</f>
        <v>246</v>
      </c>
      <c r="C24" s="114">
        <f>C23+C20+C19+C18+C17+C16+C15+C14</f>
        <v>167</v>
      </c>
      <c r="D24" s="114">
        <f>D23+D20+D19+D18+D17+D16+D15+D14</f>
        <v>118</v>
      </c>
      <c r="E24" s="114">
        <f>E23+E20+E19+E18+E17+E16+E15+E14</f>
        <v>0</v>
      </c>
      <c r="F24" s="114">
        <f>F23+F20+F19+F18+F17+F16+F15+F14</f>
        <v>0</v>
      </c>
      <c r="G24" s="114">
        <f>G23+G20+G19+G18+G17+G16+G15+G14</f>
        <v>104</v>
      </c>
      <c r="H24" s="114">
        <f>G24+F24+E24+D24+C24+B24</f>
        <v>635</v>
      </c>
      <c r="I24" s="165">
        <f>I23+I22+I21+I20+I19+I18+I17+I16+I15+I14</f>
        <v>16</v>
      </c>
    </row>
  </sheetData>
  <mergeCells count="14">
    <mergeCell ref="A12:A13"/>
    <mergeCell ref="B12:I12"/>
    <mergeCell ref="A6:F6"/>
    <mergeCell ref="A7:A8"/>
    <mergeCell ref="B7:B8"/>
    <mergeCell ref="C7:C8"/>
    <mergeCell ref="D7:D8"/>
    <mergeCell ref="E7:E8"/>
    <mergeCell ref="F7:F8"/>
    <mergeCell ref="A1:I1"/>
    <mergeCell ref="A2:I2"/>
    <mergeCell ref="A3:I3"/>
    <mergeCell ref="A4:I4"/>
    <mergeCell ref="A11:I11"/>
  </mergeCells>
  <pageMargins left="0.70866141732283472" right="0.70866141732283472" top="0.74803149606299213" bottom="0.74803149606299213" header="0.31496062992125984" footer="0.31496062992125984"/>
  <pageSetup scale="81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8"/>
  <sheetViews>
    <sheetView tabSelected="1" topLeftCell="A10" workbookViewId="0">
      <selection activeCell="N16" sqref="N16"/>
    </sheetView>
  </sheetViews>
  <sheetFormatPr defaultRowHeight="14.25" x14ac:dyDescent="0.2"/>
  <cols>
    <col min="1" max="1" width="25.75" customWidth="1"/>
  </cols>
  <sheetData>
    <row r="1" spans="1:9" ht="22.5" customHeight="1" x14ac:dyDescent="0.45">
      <c r="A1" s="282" t="s">
        <v>61</v>
      </c>
      <c r="B1" s="282"/>
      <c r="C1" s="282"/>
      <c r="D1" s="282"/>
      <c r="E1" s="282"/>
      <c r="F1" s="282"/>
      <c r="G1" s="282"/>
      <c r="H1" s="282"/>
      <c r="I1" s="282"/>
    </row>
    <row r="2" spans="1:9" ht="21.75" customHeight="1" x14ac:dyDescent="0.45">
      <c r="A2" s="282" t="s">
        <v>269</v>
      </c>
      <c r="B2" s="282"/>
      <c r="C2" s="282"/>
      <c r="D2" s="282"/>
      <c r="E2" s="282"/>
      <c r="F2" s="282"/>
      <c r="G2" s="282"/>
      <c r="H2" s="282"/>
      <c r="I2" s="282"/>
    </row>
    <row r="3" spans="1:9" ht="20.25" customHeight="1" x14ac:dyDescent="0.2">
      <c r="A3" s="287" t="s">
        <v>294</v>
      </c>
      <c r="B3" s="287"/>
      <c r="C3" s="287"/>
      <c r="D3" s="287"/>
      <c r="E3" s="287"/>
      <c r="F3" s="287"/>
      <c r="G3" s="287"/>
      <c r="H3" s="287"/>
      <c r="I3" s="287"/>
    </row>
    <row r="4" spans="1:9" ht="18.75" x14ac:dyDescent="0.45">
      <c r="A4" s="282" t="s">
        <v>270</v>
      </c>
      <c r="B4" s="282"/>
      <c r="C4" s="282"/>
      <c r="D4" s="282"/>
      <c r="E4" s="282"/>
      <c r="F4" s="282"/>
      <c r="G4" s="282"/>
      <c r="H4" s="282"/>
      <c r="I4" s="282"/>
    </row>
    <row r="5" spans="1:9" ht="25.5" customHeight="1" x14ac:dyDescent="0.2">
      <c r="A5" s="283" t="s">
        <v>62</v>
      </c>
      <c r="B5" s="284" t="s">
        <v>67</v>
      </c>
      <c r="C5" s="284"/>
      <c r="D5" s="284"/>
      <c r="E5" s="284"/>
      <c r="F5" s="284"/>
      <c r="G5" s="284"/>
      <c r="H5" s="284"/>
      <c r="I5" s="285" t="s">
        <v>68</v>
      </c>
    </row>
    <row r="6" spans="1:9" x14ac:dyDescent="0.2">
      <c r="A6" s="283"/>
      <c r="B6" s="286" t="s">
        <v>271</v>
      </c>
      <c r="C6" s="286" t="s">
        <v>272</v>
      </c>
      <c r="D6" s="286" t="s">
        <v>273</v>
      </c>
      <c r="E6" s="286" t="s">
        <v>274</v>
      </c>
      <c r="F6" s="286" t="s">
        <v>275</v>
      </c>
      <c r="G6" s="286" t="s">
        <v>276</v>
      </c>
      <c r="H6" s="286" t="s">
        <v>277</v>
      </c>
      <c r="I6" s="285"/>
    </row>
    <row r="7" spans="1:9" ht="48.75" customHeight="1" x14ac:dyDescent="0.2">
      <c r="A7" s="283"/>
      <c r="B7" s="286"/>
      <c r="C7" s="286"/>
      <c r="D7" s="286"/>
      <c r="E7" s="286"/>
      <c r="F7" s="286"/>
      <c r="G7" s="286"/>
      <c r="H7" s="286"/>
      <c r="I7" s="285"/>
    </row>
    <row r="8" spans="1:9" ht="31.5" customHeight="1" x14ac:dyDescent="0.2">
      <c r="A8" s="17" t="s">
        <v>69</v>
      </c>
      <c r="B8" s="15"/>
      <c r="C8" s="15"/>
      <c r="D8" s="15"/>
      <c r="E8" s="15"/>
      <c r="F8" s="15"/>
      <c r="G8" s="15"/>
      <c r="H8" s="15"/>
      <c r="I8" s="16">
        <f>H8+G8+F8+E8+D8+C8+B8</f>
        <v>0</v>
      </c>
    </row>
    <row r="9" spans="1:9" ht="25.5" customHeight="1" x14ac:dyDescent="0.2">
      <c r="A9" s="18" t="s">
        <v>70</v>
      </c>
      <c r="B9" s="15"/>
      <c r="C9" s="15"/>
      <c r="D9" s="15"/>
      <c r="E9" s="15"/>
      <c r="F9" s="15"/>
      <c r="G9" s="15"/>
      <c r="H9" s="15"/>
      <c r="I9" s="16">
        <f t="shared" ref="I9:I17" si="0">H9+G9+F9+E9+D9+C9+B9</f>
        <v>0</v>
      </c>
    </row>
    <row r="10" spans="1:9" ht="30" customHeight="1" x14ac:dyDescent="0.2">
      <c r="A10" s="18" t="s">
        <v>71</v>
      </c>
      <c r="B10" s="15"/>
      <c r="C10" s="15"/>
      <c r="D10" s="15"/>
      <c r="E10" s="15"/>
      <c r="F10" s="15"/>
      <c r="G10" s="15"/>
      <c r="H10" s="15"/>
      <c r="I10" s="16">
        <f t="shared" si="0"/>
        <v>0</v>
      </c>
    </row>
    <row r="11" spans="1:9" ht="29.25" customHeight="1" x14ac:dyDescent="0.2">
      <c r="A11" s="18" t="s">
        <v>72</v>
      </c>
      <c r="B11" s="15"/>
      <c r="C11" s="15">
        <v>1</v>
      </c>
      <c r="D11" s="15"/>
      <c r="E11" s="15">
        <v>4</v>
      </c>
      <c r="F11" s="15">
        <v>11</v>
      </c>
      <c r="G11" s="15">
        <v>7</v>
      </c>
      <c r="H11" s="15">
        <v>6</v>
      </c>
      <c r="I11" s="16">
        <f t="shared" si="0"/>
        <v>29</v>
      </c>
    </row>
    <row r="12" spans="1:9" ht="29.25" customHeight="1" x14ac:dyDescent="0.2">
      <c r="A12" s="18" t="s">
        <v>73</v>
      </c>
      <c r="B12" s="15">
        <v>7</v>
      </c>
      <c r="C12" s="15">
        <v>4</v>
      </c>
      <c r="D12" s="15">
        <v>10</v>
      </c>
      <c r="E12" s="15">
        <v>4</v>
      </c>
      <c r="F12" s="15">
        <v>2</v>
      </c>
      <c r="G12" s="15">
        <v>5</v>
      </c>
      <c r="H12" s="15">
        <v>5</v>
      </c>
      <c r="I12" s="16">
        <f t="shared" si="0"/>
        <v>37</v>
      </c>
    </row>
    <row r="13" spans="1:9" ht="28.5" customHeight="1" x14ac:dyDescent="0.2">
      <c r="A13" s="18" t="s">
        <v>74</v>
      </c>
      <c r="B13" s="15"/>
      <c r="C13" s="15"/>
      <c r="D13" s="15"/>
      <c r="E13" s="15"/>
      <c r="F13" s="15"/>
      <c r="G13" s="15"/>
      <c r="H13" s="15"/>
      <c r="I13" s="16">
        <f t="shared" si="0"/>
        <v>0</v>
      </c>
    </row>
    <row r="14" spans="1:9" ht="28.5" customHeight="1" x14ac:dyDescent="0.2">
      <c r="A14" s="18" t="s">
        <v>75</v>
      </c>
      <c r="B14" s="15"/>
      <c r="C14" s="15"/>
      <c r="D14" s="15">
        <v>1</v>
      </c>
      <c r="E14" s="15"/>
      <c r="F14" s="15">
        <v>1</v>
      </c>
      <c r="G14" s="15"/>
      <c r="H14" s="15"/>
      <c r="I14" s="377">
        <v>2</v>
      </c>
    </row>
    <row r="15" spans="1:9" ht="29.25" customHeight="1" x14ac:dyDescent="0.2">
      <c r="A15" s="18" t="s">
        <v>76</v>
      </c>
      <c r="B15" s="15">
        <v>3</v>
      </c>
      <c r="C15" s="15">
        <v>3</v>
      </c>
      <c r="D15" s="15">
        <v>12</v>
      </c>
      <c r="E15" s="15">
        <v>12</v>
      </c>
      <c r="F15" s="15">
        <v>8</v>
      </c>
      <c r="G15" s="15">
        <v>1</v>
      </c>
      <c r="H15" s="15">
        <v>5</v>
      </c>
      <c r="I15" s="16">
        <f t="shared" si="0"/>
        <v>44</v>
      </c>
    </row>
    <row r="16" spans="1:9" ht="33.75" customHeight="1" x14ac:dyDescent="0.2">
      <c r="A16" s="18" t="s">
        <v>77</v>
      </c>
      <c r="B16" s="15"/>
      <c r="C16" s="15">
        <v>1</v>
      </c>
      <c r="D16" s="15"/>
      <c r="E16" s="15"/>
      <c r="F16" s="15"/>
      <c r="G16" s="15"/>
      <c r="H16" s="15"/>
      <c r="I16" s="16">
        <f t="shared" si="0"/>
        <v>1</v>
      </c>
    </row>
    <row r="17" spans="1:9" ht="32.25" customHeight="1" x14ac:dyDescent="0.2">
      <c r="A17" s="18" t="s">
        <v>78</v>
      </c>
      <c r="B17" s="15"/>
      <c r="C17" s="15"/>
      <c r="D17" s="15"/>
      <c r="E17" s="15"/>
      <c r="F17" s="15"/>
      <c r="G17" s="15"/>
      <c r="H17" s="15"/>
      <c r="I17" s="16">
        <f t="shared" si="0"/>
        <v>0</v>
      </c>
    </row>
    <row r="18" spans="1:9" ht="34.5" customHeight="1" x14ac:dyDescent="0.2">
      <c r="A18" s="96" t="s">
        <v>68</v>
      </c>
      <c r="B18" s="15">
        <f t="shared" ref="B18:H18" si="1">B17+B16+B15+B14+B13+B12+B11+B10+B9+B8</f>
        <v>10</v>
      </c>
      <c r="C18" s="15">
        <f t="shared" si="1"/>
        <v>9</v>
      </c>
      <c r="D18" s="15">
        <f t="shared" si="1"/>
        <v>23</v>
      </c>
      <c r="E18" s="15">
        <f t="shared" si="1"/>
        <v>20</v>
      </c>
      <c r="F18" s="15">
        <f t="shared" si="1"/>
        <v>22</v>
      </c>
      <c r="G18" s="15">
        <f t="shared" si="1"/>
        <v>13</v>
      </c>
      <c r="H18" s="15">
        <f t="shared" si="1"/>
        <v>16</v>
      </c>
      <c r="I18" s="16">
        <f>H18+G18+F18+E18+D18+C18+B18</f>
        <v>113</v>
      </c>
    </row>
  </sheetData>
  <mergeCells count="14">
    <mergeCell ref="A1:I1"/>
    <mergeCell ref="A2:I2"/>
    <mergeCell ref="A4:I4"/>
    <mergeCell ref="A5:A7"/>
    <mergeCell ref="B5:H5"/>
    <mergeCell ref="I5:I7"/>
    <mergeCell ref="B6:B7"/>
    <mergeCell ref="C6:C7"/>
    <mergeCell ref="D6:D7"/>
    <mergeCell ref="A3:I3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8"/>
  <sheetViews>
    <sheetView workbookViewId="0">
      <selection activeCell="L15" sqref="L15"/>
    </sheetView>
  </sheetViews>
  <sheetFormatPr defaultRowHeight="14.25" x14ac:dyDescent="0.2"/>
  <cols>
    <col min="1" max="1" width="11.75" customWidth="1"/>
    <col min="2" max="3" width="11.125" customWidth="1"/>
    <col min="4" max="4" width="11.5" customWidth="1"/>
    <col min="5" max="5" width="11.375" customWidth="1"/>
    <col min="6" max="6" width="12.625" customWidth="1"/>
    <col min="7" max="7" width="12.25" customWidth="1"/>
    <col min="8" max="8" width="11.625" customWidth="1"/>
    <col min="9" max="9" width="12.375" customWidth="1"/>
    <col min="10" max="11" width="11.25" customWidth="1"/>
    <col min="12" max="12" width="11" customWidth="1"/>
  </cols>
  <sheetData>
    <row r="1" spans="1:14" ht="24.75" x14ac:dyDescent="0.6">
      <c r="A1" s="296" t="s">
        <v>61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</row>
    <row r="2" spans="1:14" ht="24.75" x14ac:dyDescent="0.6">
      <c r="A2" s="296" t="s">
        <v>269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</row>
    <row r="3" spans="1:14" ht="24.75" x14ac:dyDescent="0.2">
      <c r="A3" s="295" t="s">
        <v>295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</row>
    <row r="4" spans="1:14" ht="24.75" x14ac:dyDescent="0.6">
      <c r="A4" s="296" t="s">
        <v>315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</row>
    <row r="5" spans="1:14" ht="18" customHeight="1" x14ac:dyDescent="0.2">
      <c r="A5" s="292" t="s">
        <v>107</v>
      </c>
      <c r="B5" s="292" t="s">
        <v>108</v>
      </c>
      <c r="C5" s="290" t="s">
        <v>85</v>
      </c>
      <c r="D5" s="290" t="s">
        <v>84</v>
      </c>
      <c r="E5" s="290" t="s">
        <v>82</v>
      </c>
      <c r="F5" s="290" t="s">
        <v>80</v>
      </c>
      <c r="G5" s="293" t="s">
        <v>173</v>
      </c>
      <c r="H5" s="294"/>
      <c r="I5" s="290" t="s">
        <v>174</v>
      </c>
      <c r="J5" s="290" t="s">
        <v>81</v>
      </c>
      <c r="K5" s="290" t="s">
        <v>83</v>
      </c>
      <c r="L5" s="290" t="s">
        <v>175</v>
      </c>
      <c r="M5" s="290" t="s">
        <v>86</v>
      </c>
      <c r="N5" s="292" t="s">
        <v>66</v>
      </c>
    </row>
    <row r="6" spans="1:14" ht="20.25" x14ac:dyDescent="0.2">
      <c r="A6" s="292"/>
      <c r="B6" s="292"/>
      <c r="C6" s="291"/>
      <c r="D6" s="291"/>
      <c r="E6" s="291"/>
      <c r="F6" s="291"/>
      <c r="G6" s="101" t="s">
        <v>176</v>
      </c>
      <c r="H6" s="101" t="s">
        <v>177</v>
      </c>
      <c r="I6" s="291"/>
      <c r="J6" s="291"/>
      <c r="K6" s="291"/>
      <c r="L6" s="291"/>
      <c r="M6" s="291"/>
      <c r="N6" s="292"/>
    </row>
    <row r="7" spans="1:14" ht="30.75" customHeight="1" x14ac:dyDescent="0.2">
      <c r="A7" s="102">
        <v>1</v>
      </c>
      <c r="B7" s="115" t="s">
        <v>178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2">
        <f>M7+L7+K7+J7+I7+H7+G7+F7+E7+D7+C7</f>
        <v>0</v>
      </c>
    </row>
    <row r="8" spans="1:14" ht="20.25" customHeight="1" x14ac:dyDescent="0.3">
      <c r="A8" s="104">
        <v>2</v>
      </c>
      <c r="B8" s="116" t="s">
        <v>87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2">
        <f>M8+L8+K8+J8+I8+H8+G8+F8+E8+D8+C8</f>
        <v>0</v>
      </c>
    </row>
    <row r="9" spans="1:14" ht="20.25" x14ac:dyDescent="0.2">
      <c r="A9" s="102">
        <v>3</v>
      </c>
      <c r="B9" s="116" t="s">
        <v>88</v>
      </c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2">
        <f t="shared" ref="N9:N27" si="0">M9+L9+K9+J9+I9+H9+G9+F9+E9+D9+C9</f>
        <v>0</v>
      </c>
    </row>
    <row r="10" spans="1:14" ht="20.25" x14ac:dyDescent="0.3">
      <c r="A10" s="104">
        <v>4</v>
      </c>
      <c r="B10" s="116" t="s">
        <v>93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2">
        <f t="shared" si="0"/>
        <v>0</v>
      </c>
    </row>
    <row r="11" spans="1:14" ht="20.25" x14ac:dyDescent="0.2">
      <c r="A11" s="102">
        <v>5</v>
      </c>
      <c r="B11" s="116" t="s">
        <v>94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2">
        <f t="shared" si="0"/>
        <v>0</v>
      </c>
    </row>
    <row r="12" spans="1:14" ht="20.25" x14ac:dyDescent="0.3">
      <c r="A12" s="104">
        <v>6</v>
      </c>
      <c r="B12" s="116" t="s">
        <v>96</v>
      </c>
      <c r="C12" s="167">
        <v>5</v>
      </c>
      <c r="D12" s="103"/>
      <c r="E12" s="167">
        <v>5</v>
      </c>
      <c r="F12" s="103"/>
      <c r="G12" s="103"/>
      <c r="H12" s="167">
        <v>6</v>
      </c>
      <c r="I12" s="167"/>
      <c r="J12" s="103"/>
      <c r="K12" s="103"/>
      <c r="L12" s="103"/>
      <c r="M12" s="103"/>
      <c r="N12" s="102">
        <f t="shared" si="0"/>
        <v>16</v>
      </c>
    </row>
    <row r="13" spans="1:14" ht="20.25" x14ac:dyDescent="0.2">
      <c r="A13" s="102">
        <v>7</v>
      </c>
      <c r="B13" s="116" t="s">
        <v>89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2">
        <f t="shared" si="0"/>
        <v>0</v>
      </c>
    </row>
    <row r="14" spans="1:14" ht="20.25" x14ac:dyDescent="0.3">
      <c r="A14" s="104">
        <v>8</v>
      </c>
      <c r="B14" s="116" t="s">
        <v>90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2">
        <f t="shared" si="0"/>
        <v>0</v>
      </c>
    </row>
    <row r="15" spans="1:14" ht="20.25" x14ac:dyDescent="0.2">
      <c r="A15" s="102">
        <v>9</v>
      </c>
      <c r="B15" s="116" t="s">
        <v>91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2">
        <f t="shared" si="0"/>
        <v>0</v>
      </c>
    </row>
    <row r="16" spans="1:14" ht="20.25" x14ac:dyDescent="0.3">
      <c r="A16" s="104">
        <v>10</v>
      </c>
      <c r="B16" s="116" t="s">
        <v>97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2">
        <f t="shared" si="0"/>
        <v>0</v>
      </c>
    </row>
    <row r="17" spans="1:14" ht="20.25" x14ac:dyDescent="0.2">
      <c r="A17" s="102">
        <v>11</v>
      </c>
      <c r="B17" s="116" t="s">
        <v>92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2">
        <f t="shared" si="0"/>
        <v>0</v>
      </c>
    </row>
    <row r="18" spans="1:14" ht="20.25" x14ac:dyDescent="0.3">
      <c r="A18" s="104">
        <v>12</v>
      </c>
      <c r="B18" s="117" t="s">
        <v>100</v>
      </c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2">
        <f t="shared" si="0"/>
        <v>0</v>
      </c>
    </row>
    <row r="19" spans="1:14" ht="20.25" x14ac:dyDescent="0.2">
      <c r="A19" s="102">
        <v>13</v>
      </c>
      <c r="B19" s="116" t="s">
        <v>98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2">
        <f t="shared" si="0"/>
        <v>0</v>
      </c>
    </row>
    <row r="20" spans="1:14" ht="20.25" x14ac:dyDescent="0.3">
      <c r="A20" s="104">
        <v>14</v>
      </c>
      <c r="B20" s="116" t="s">
        <v>95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2">
        <f t="shared" si="0"/>
        <v>0</v>
      </c>
    </row>
    <row r="21" spans="1:14" ht="20.25" x14ac:dyDescent="0.2">
      <c r="A21" s="102">
        <v>15</v>
      </c>
      <c r="B21" s="116" t="s">
        <v>99</v>
      </c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2">
        <f t="shared" si="0"/>
        <v>0</v>
      </c>
    </row>
    <row r="22" spans="1:14" ht="24" customHeight="1" x14ac:dyDescent="0.3">
      <c r="A22" s="104">
        <v>16</v>
      </c>
      <c r="B22" s="116" t="s">
        <v>101</v>
      </c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2">
        <f t="shared" si="0"/>
        <v>0</v>
      </c>
    </row>
    <row r="23" spans="1:14" ht="20.25" x14ac:dyDescent="0.2">
      <c r="A23" s="102">
        <v>17</v>
      </c>
      <c r="B23" s="116" t="s">
        <v>102</v>
      </c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2">
        <f t="shared" si="0"/>
        <v>0</v>
      </c>
    </row>
    <row r="24" spans="1:14" ht="20.25" x14ac:dyDescent="0.3">
      <c r="A24" s="104">
        <v>18</v>
      </c>
      <c r="B24" s="116" t="s">
        <v>105</v>
      </c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2">
        <f t="shared" si="0"/>
        <v>0</v>
      </c>
    </row>
    <row r="25" spans="1:14" ht="20.25" x14ac:dyDescent="0.2">
      <c r="A25" s="102">
        <v>19</v>
      </c>
      <c r="B25" s="116" t="s">
        <v>106</v>
      </c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2">
        <f t="shared" si="0"/>
        <v>0</v>
      </c>
    </row>
    <row r="26" spans="1:14" ht="20.25" x14ac:dyDescent="0.3">
      <c r="A26" s="104">
        <v>20</v>
      </c>
      <c r="B26" s="116" t="s">
        <v>103</v>
      </c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2">
        <f t="shared" si="0"/>
        <v>0</v>
      </c>
    </row>
    <row r="27" spans="1:14" ht="20.25" x14ac:dyDescent="0.2">
      <c r="A27" s="102">
        <v>21</v>
      </c>
      <c r="B27" s="116" t="s">
        <v>104</v>
      </c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2">
        <f t="shared" si="0"/>
        <v>0</v>
      </c>
    </row>
    <row r="28" spans="1:14" ht="20.25" x14ac:dyDescent="0.3">
      <c r="A28" s="288" t="s">
        <v>66</v>
      </c>
      <c r="B28" s="289"/>
      <c r="C28" s="103">
        <f t="shared" ref="C28:M28" si="1">C27+C26+C25+C24+C23+C22+C21+C20+C19+C18+C17+C16+C15+C14+C13+C12+C11+C10+C9+C8+C7</f>
        <v>5</v>
      </c>
      <c r="D28" s="103">
        <f t="shared" si="1"/>
        <v>0</v>
      </c>
      <c r="E28" s="103">
        <f t="shared" si="1"/>
        <v>5</v>
      </c>
      <c r="F28" s="103">
        <f t="shared" si="1"/>
        <v>0</v>
      </c>
      <c r="G28" s="103">
        <f t="shared" si="1"/>
        <v>0</v>
      </c>
      <c r="H28" s="103">
        <f t="shared" si="1"/>
        <v>6</v>
      </c>
      <c r="I28" s="103">
        <f t="shared" si="1"/>
        <v>0</v>
      </c>
      <c r="J28" s="103">
        <f t="shared" si="1"/>
        <v>0</v>
      </c>
      <c r="K28" s="103">
        <f t="shared" si="1"/>
        <v>0</v>
      </c>
      <c r="L28" s="103">
        <f t="shared" si="1"/>
        <v>0</v>
      </c>
      <c r="M28" s="103">
        <f t="shared" si="1"/>
        <v>0</v>
      </c>
      <c r="N28" s="102">
        <f>M28+L28+K28+J28+I28+H28+G28+F28+E28+D28+C28</f>
        <v>16</v>
      </c>
    </row>
  </sheetData>
  <mergeCells count="18">
    <mergeCell ref="A3:L3"/>
    <mergeCell ref="A1:L1"/>
    <mergeCell ref="A2:L2"/>
    <mergeCell ref="A4:L4"/>
    <mergeCell ref="N5:N6"/>
    <mergeCell ref="M5:M6"/>
    <mergeCell ref="A28:B28"/>
    <mergeCell ref="I5:I6"/>
    <mergeCell ref="J5:J6"/>
    <mergeCell ref="K5:K6"/>
    <mergeCell ref="L5:L6"/>
    <mergeCell ref="A5:A6"/>
    <mergeCell ref="B5:B6"/>
    <mergeCell ref="C5:C6"/>
    <mergeCell ref="D5:D6"/>
    <mergeCell ref="E5:E6"/>
    <mergeCell ref="F5:F6"/>
    <mergeCell ref="G5:H5"/>
  </mergeCells>
  <pageMargins left="0.70866141732283472" right="0.70866141732283472" top="0.74803149606299213" bottom="0.74803149606299213" header="0.31496062992125984" footer="0.31496062992125984"/>
  <pageSetup scale="72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26"/>
  <sheetViews>
    <sheetView topLeftCell="A10" workbookViewId="0">
      <selection sqref="A1:J1"/>
    </sheetView>
  </sheetViews>
  <sheetFormatPr defaultRowHeight="14.25" x14ac:dyDescent="0.2"/>
  <sheetData>
    <row r="1" spans="1:10" ht="18.75" x14ac:dyDescent="0.2">
      <c r="A1" s="299" t="s">
        <v>316</v>
      </c>
      <c r="B1" s="300"/>
      <c r="C1" s="300"/>
      <c r="D1" s="300"/>
      <c r="E1" s="300"/>
      <c r="F1" s="300"/>
      <c r="G1" s="300"/>
      <c r="H1" s="300"/>
      <c r="I1" s="300"/>
      <c r="J1" s="301"/>
    </row>
    <row r="2" spans="1:10" ht="18.75" x14ac:dyDescent="0.2">
      <c r="A2" s="299" t="s">
        <v>296</v>
      </c>
      <c r="B2" s="300"/>
      <c r="C2" s="300"/>
      <c r="D2" s="300"/>
      <c r="E2" s="300"/>
      <c r="F2" s="300"/>
      <c r="G2" s="300"/>
      <c r="H2" s="300"/>
      <c r="I2" s="300"/>
      <c r="J2" s="301"/>
    </row>
    <row r="3" spans="1:10" ht="18.75" x14ac:dyDescent="0.2">
      <c r="A3" s="302" t="s">
        <v>107</v>
      </c>
      <c r="B3" s="305" t="s">
        <v>108</v>
      </c>
      <c r="C3" s="306" t="s">
        <v>109</v>
      </c>
      <c r="D3" s="300"/>
      <c r="E3" s="300"/>
      <c r="F3" s="300"/>
      <c r="G3" s="300"/>
      <c r="H3" s="300"/>
      <c r="I3" s="300"/>
      <c r="J3" s="301"/>
    </row>
    <row r="4" spans="1:10" ht="18.75" x14ac:dyDescent="0.2">
      <c r="A4" s="303"/>
      <c r="B4" s="305"/>
      <c r="C4" s="307" t="s">
        <v>110</v>
      </c>
      <c r="D4" s="309" t="s">
        <v>111</v>
      </c>
      <c r="E4" s="309"/>
      <c r="F4" s="309"/>
      <c r="G4" s="310" t="s">
        <v>199</v>
      </c>
      <c r="H4" s="310"/>
      <c r="I4" s="310"/>
      <c r="J4" s="311" t="s">
        <v>112</v>
      </c>
    </row>
    <row r="5" spans="1:10" ht="18.75" x14ac:dyDescent="0.2">
      <c r="A5" s="304"/>
      <c r="B5" s="305"/>
      <c r="C5" s="308"/>
      <c r="D5" s="19" t="s">
        <v>113</v>
      </c>
      <c r="E5" s="19" t="s">
        <v>114</v>
      </c>
      <c r="F5" s="20" t="s">
        <v>66</v>
      </c>
      <c r="G5" s="21" t="s">
        <v>113</v>
      </c>
      <c r="H5" s="21" t="s">
        <v>114</v>
      </c>
      <c r="I5" s="22" t="s">
        <v>66</v>
      </c>
      <c r="J5" s="312"/>
    </row>
    <row r="6" spans="1:10" ht="20.25" x14ac:dyDescent="0.2">
      <c r="A6" s="97">
        <v>1</v>
      </c>
      <c r="B6" s="98" t="s">
        <v>87</v>
      </c>
      <c r="C6" s="99">
        <v>0</v>
      </c>
      <c r="D6" s="99"/>
      <c r="E6" s="99"/>
      <c r="F6" s="99">
        <f>E6+D6</f>
        <v>0</v>
      </c>
      <c r="G6" s="99"/>
      <c r="H6" s="99"/>
      <c r="I6" s="99">
        <f>H6+G6</f>
        <v>0</v>
      </c>
      <c r="J6" s="118">
        <v>0</v>
      </c>
    </row>
    <row r="7" spans="1:10" ht="20.25" x14ac:dyDescent="0.2">
      <c r="A7" s="97">
        <v>2</v>
      </c>
      <c r="B7" s="98" t="s">
        <v>88</v>
      </c>
      <c r="C7" s="99">
        <v>0</v>
      </c>
      <c r="D7" s="99"/>
      <c r="E7" s="99"/>
      <c r="F7" s="99">
        <f>E7+D7</f>
        <v>0</v>
      </c>
      <c r="G7" s="99"/>
      <c r="H7" s="99"/>
      <c r="I7" s="99">
        <f>H7+G7</f>
        <v>0</v>
      </c>
      <c r="J7" s="118">
        <v>0</v>
      </c>
    </row>
    <row r="8" spans="1:10" ht="20.25" x14ac:dyDescent="0.2">
      <c r="A8" s="97">
        <v>3</v>
      </c>
      <c r="B8" s="98" t="s">
        <v>93</v>
      </c>
      <c r="C8" s="99">
        <v>0</v>
      </c>
      <c r="D8" s="99"/>
      <c r="E8" s="99"/>
      <c r="F8" s="99">
        <f t="shared" ref="F8:F25" si="0">E8+D8</f>
        <v>0</v>
      </c>
      <c r="G8" s="99"/>
      <c r="H8" s="99"/>
      <c r="I8" s="99">
        <f t="shared" ref="I8:I25" si="1">H8+G8</f>
        <v>0</v>
      </c>
      <c r="J8" s="118">
        <v>0</v>
      </c>
    </row>
    <row r="9" spans="1:10" ht="20.25" x14ac:dyDescent="0.2">
      <c r="A9" s="97">
        <v>4</v>
      </c>
      <c r="B9" s="98" t="s">
        <v>94</v>
      </c>
      <c r="C9" s="99">
        <v>0</v>
      </c>
      <c r="D9" s="99"/>
      <c r="E9" s="99"/>
      <c r="F9" s="99">
        <f t="shared" si="0"/>
        <v>0</v>
      </c>
      <c r="G9" s="99"/>
      <c r="H9" s="99"/>
      <c r="I9" s="99">
        <f t="shared" si="1"/>
        <v>0</v>
      </c>
      <c r="J9" s="118">
        <v>0</v>
      </c>
    </row>
    <row r="10" spans="1:10" ht="20.25" x14ac:dyDescent="0.2">
      <c r="A10" s="97">
        <v>5</v>
      </c>
      <c r="B10" s="98" t="s">
        <v>96</v>
      </c>
      <c r="C10" s="168">
        <v>0</v>
      </c>
      <c r="D10" s="99"/>
      <c r="E10" s="99"/>
      <c r="F10" s="99">
        <f t="shared" si="0"/>
        <v>0</v>
      </c>
      <c r="G10" s="168"/>
      <c r="H10" s="99"/>
      <c r="I10" s="99">
        <f t="shared" si="1"/>
        <v>0</v>
      </c>
      <c r="J10" s="118">
        <v>0</v>
      </c>
    </row>
    <row r="11" spans="1:10" ht="20.25" x14ac:dyDescent="0.2">
      <c r="A11" s="97">
        <v>6</v>
      </c>
      <c r="B11" s="98" t="s">
        <v>89</v>
      </c>
      <c r="C11" s="99">
        <v>0</v>
      </c>
      <c r="D11" s="99"/>
      <c r="E11" s="99"/>
      <c r="F11" s="99">
        <f t="shared" si="0"/>
        <v>0</v>
      </c>
      <c r="G11" s="99"/>
      <c r="H11" s="99"/>
      <c r="I11" s="99">
        <f t="shared" si="1"/>
        <v>0</v>
      </c>
      <c r="J11" s="118">
        <v>0</v>
      </c>
    </row>
    <row r="12" spans="1:10" ht="20.25" x14ac:dyDescent="0.2">
      <c r="A12" s="97">
        <v>7</v>
      </c>
      <c r="B12" s="98" t="s">
        <v>90</v>
      </c>
      <c r="C12" s="99">
        <v>0</v>
      </c>
      <c r="D12" s="99"/>
      <c r="E12" s="99"/>
      <c r="F12" s="99">
        <f t="shared" si="0"/>
        <v>0</v>
      </c>
      <c r="G12" s="99"/>
      <c r="H12" s="99"/>
      <c r="I12" s="99">
        <f t="shared" si="1"/>
        <v>0</v>
      </c>
      <c r="J12" s="118">
        <v>0</v>
      </c>
    </row>
    <row r="13" spans="1:10" ht="20.25" x14ac:dyDescent="0.2">
      <c r="A13" s="97">
        <v>8</v>
      </c>
      <c r="B13" s="98" t="s">
        <v>91</v>
      </c>
      <c r="C13" s="99">
        <v>0</v>
      </c>
      <c r="D13" s="99"/>
      <c r="E13" s="99"/>
      <c r="F13" s="99">
        <f t="shared" si="0"/>
        <v>0</v>
      </c>
      <c r="G13" s="99"/>
      <c r="H13" s="99"/>
      <c r="I13" s="99">
        <f t="shared" si="1"/>
        <v>0</v>
      </c>
      <c r="J13" s="118">
        <v>0</v>
      </c>
    </row>
    <row r="14" spans="1:10" ht="20.25" x14ac:dyDescent="0.2">
      <c r="A14" s="97">
        <v>9</v>
      </c>
      <c r="B14" s="98" t="s">
        <v>97</v>
      </c>
      <c r="C14" s="99">
        <v>0</v>
      </c>
      <c r="D14" s="99"/>
      <c r="E14" s="99"/>
      <c r="F14" s="99">
        <f t="shared" si="0"/>
        <v>0</v>
      </c>
      <c r="G14" s="99"/>
      <c r="H14" s="99"/>
      <c r="I14" s="99">
        <f t="shared" si="1"/>
        <v>0</v>
      </c>
      <c r="J14" s="118">
        <v>0</v>
      </c>
    </row>
    <row r="15" spans="1:10" ht="20.25" x14ac:dyDescent="0.2">
      <c r="A15" s="97">
        <v>10</v>
      </c>
      <c r="B15" s="98" t="s">
        <v>92</v>
      </c>
      <c r="C15" s="99">
        <v>0</v>
      </c>
      <c r="D15" s="99"/>
      <c r="E15" s="99"/>
      <c r="F15" s="99">
        <f t="shared" si="0"/>
        <v>0</v>
      </c>
      <c r="G15" s="99"/>
      <c r="H15" s="99"/>
      <c r="I15" s="99">
        <f t="shared" si="1"/>
        <v>0</v>
      </c>
      <c r="J15" s="118">
        <v>0</v>
      </c>
    </row>
    <row r="16" spans="1:10" ht="18.75" x14ac:dyDescent="0.2">
      <c r="A16" s="97">
        <v>11</v>
      </c>
      <c r="B16" s="100" t="s">
        <v>100</v>
      </c>
      <c r="C16" s="99">
        <v>0</v>
      </c>
      <c r="D16" s="99"/>
      <c r="E16" s="99"/>
      <c r="F16" s="99">
        <f t="shared" si="0"/>
        <v>0</v>
      </c>
      <c r="G16" s="99"/>
      <c r="H16" s="99"/>
      <c r="I16" s="99">
        <f t="shared" si="1"/>
        <v>0</v>
      </c>
      <c r="J16" s="118">
        <v>0</v>
      </c>
    </row>
    <row r="17" spans="1:10" ht="20.25" x14ac:dyDescent="0.2">
      <c r="A17" s="97">
        <v>12</v>
      </c>
      <c r="B17" s="98" t="s">
        <v>98</v>
      </c>
      <c r="C17" s="99">
        <v>0</v>
      </c>
      <c r="D17" s="99"/>
      <c r="E17" s="99"/>
      <c r="F17" s="99">
        <f t="shared" si="0"/>
        <v>0</v>
      </c>
      <c r="G17" s="99"/>
      <c r="H17" s="99"/>
      <c r="I17" s="99">
        <f t="shared" si="1"/>
        <v>0</v>
      </c>
      <c r="J17" s="118">
        <v>0</v>
      </c>
    </row>
    <row r="18" spans="1:10" ht="20.25" x14ac:dyDescent="0.2">
      <c r="A18" s="97">
        <v>13</v>
      </c>
      <c r="B18" s="98" t="s">
        <v>95</v>
      </c>
      <c r="C18" s="99">
        <v>0</v>
      </c>
      <c r="D18" s="99"/>
      <c r="E18" s="99"/>
      <c r="F18" s="99">
        <f t="shared" si="0"/>
        <v>0</v>
      </c>
      <c r="G18" s="99"/>
      <c r="H18" s="99"/>
      <c r="I18" s="99">
        <f t="shared" si="1"/>
        <v>0</v>
      </c>
      <c r="J18" s="118">
        <v>0</v>
      </c>
    </row>
    <row r="19" spans="1:10" ht="20.25" x14ac:dyDescent="0.2">
      <c r="A19" s="97">
        <v>14</v>
      </c>
      <c r="B19" s="98" t="s">
        <v>99</v>
      </c>
      <c r="C19" s="99">
        <v>0</v>
      </c>
      <c r="D19" s="99"/>
      <c r="E19" s="99"/>
      <c r="F19" s="99">
        <f t="shared" si="0"/>
        <v>0</v>
      </c>
      <c r="G19" s="99"/>
      <c r="H19" s="99"/>
      <c r="I19" s="99">
        <f t="shared" si="1"/>
        <v>0</v>
      </c>
      <c r="J19" s="118">
        <v>0</v>
      </c>
    </row>
    <row r="20" spans="1:10" ht="20.25" x14ac:dyDescent="0.2">
      <c r="A20" s="97">
        <v>15</v>
      </c>
      <c r="B20" s="98" t="s">
        <v>101</v>
      </c>
      <c r="C20" s="99">
        <v>0</v>
      </c>
      <c r="D20" s="99"/>
      <c r="E20" s="99"/>
      <c r="F20" s="99">
        <f t="shared" si="0"/>
        <v>0</v>
      </c>
      <c r="G20" s="99"/>
      <c r="H20" s="99"/>
      <c r="I20" s="99">
        <f t="shared" si="1"/>
        <v>0</v>
      </c>
      <c r="J20" s="118">
        <v>0</v>
      </c>
    </row>
    <row r="21" spans="1:10" ht="20.25" x14ac:dyDescent="0.2">
      <c r="A21" s="97">
        <v>16</v>
      </c>
      <c r="B21" s="98" t="s">
        <v>102</v>
      </c>
      <c r="C21" s="99">
        <v>0</v>
      </c>
      <c r="D21" s="99"/>
      <c r="E21" s="99"/>
      <c r="F21" s="99">
        <f t="shared" si="0"/>
        <v>0</v>
      </c>
      <c r="G21" s="99"/>
      <c r="H21" s="99"/>
      <c r="I21" s="99">
        <f t="shared" si="1"/>
        <v>0</v>
      </c>
      <c r="J21" s="118">
        <v>0</v>
      </c>
    </row>
    <row r="22" spans="1:10" ht="20.25" x14ac:dyDescent="0.2">
      <c r="A22" s="97">
        <v>17</v>
      </c>
      <c r="B22" s="98" t="s">
        <v>105</v>
      </c>
      <c r="C22" s="99">
        <v>0</v>
      </c>
      <c r="D22" s="99"/>
      <c r="E22" s="99"/>
      <c r="F22" s="99">
        <f t="shared" si="0"/>
        <v>0</v>
      </c>
      <c r="G22" s="99"/>
      <c r="H22" s="99"/>
      <c r="I22" s="99">
        <f t="shared" si="1"/>
        <v>0</v>
      </c>
      <c r="J22" s="118">
        <v>0</v>
      </c>
    </row>
    <row r="23" spans="1:10" ht="20.25" x14ac:dyDescent="0.2">
      <c r="A23" s="97">
        <v>18</v>
      </c>
      <c r="B23" s="98" t="s">
        <v>106</v>
      </c>
      <c r="C23" s="99">
        <v>0</v>
      </c>
      <c r="D23" s="99"/>
      <c r="E23" s="99"/>
      <c r="F23" s="99">
        <f t="shared" si="0"/>
        <v>0</v>
      </c>
      <c r="G23" s="99"/>
      <c r="H23" s="99"/>
      <c r="I23" s="99">
        <f t="shared" si="1"/>
        <v>0</v>
      </c>
      <c r="J23" s="118">
        <v>0</v>
      </c>
    </row>
    <row r="24" spans="1:10" ht="20.25" x14ac:dyDescent="0.2">
      <c r="A24" s="97">
        <v>19</v>
      </c>
      <c r="B24" s="98" t="s">
        <v>103</v>
      </c>
      <c r="C24" s="99">
        <v>0</v>
      </c>
      <c r="D24" s="99"/>
      <c r="E24" s="99"/>
      <c r="F24" s="99">
        <f t="shared" si="0"/>
        <v>0</v>
      </c>
      <c r="G24" s="99"/>
      <c r="H24" s="99"/>
      <c r="I24" s="99">
        <f t="shared" si="1"/>
        <v>0</v>
      </c>
      <c r="J24" s="118">
        <v>0</v>
      </c>
    </row>
    <row r="25" spans="1:10" ht="20.25" x14ac:dyDescent="0.2">
      <c r="A25" s="97">
        <v>20</v>
      </c>
      <c r="B25" s="98" t="s">
        <v>104</v>
      </c>
      <c r="C25" s="99">
        <v>0</v>
      </c>
      <c r="D25" s="99"/>
      <c r="E25" s="99"/>
      <c r="F25" s="99">
        <f t="shared" si="0"/>
        <v>0</v>
      </c>
      <c r="G25" s="99"/>
      <c r="H25" s="99"/>
      <c r="I25" s="99">
        <f t="shared" si="1"/>
        <v>0</v>
      </c>
      <c r="J25" s="118">
        <v>0</v>
      </c>
    </row>
    <row r="26" spans="1:10" ht="18.75" x14ac:dyDescent="0.2">
      <c r="A26" s="297" t="s">
        <v>66</v>
      </c>
      <c r="B26" s="298"/>
      <c r="C26" s="119">
        <f>C25+C24+C23+C22+C21+C20+C19+C18+C17+C16+C15+C14+C13+C12+C11+C10+C9+C8+C7+C6</f>
        <v>0</v>
      </c>
      <c r="D26" s="119">
        <f>D25+D24+D23+D22+D21+D20+D19+D18+D17+D16+D15+D14+D13+D12+D11+D10+D9+D8+D7+D6</f>
        <v>0</v>
      </c>
      <c r="E26" s="119">
        <f>E25+E24+E23+E22+E21+E20+E19+E18+E17+E16+E15+E14+E13+E12+E11+E10+E9+E8+E7+E6</f>
        <v>0</v>
      </c>
      <c r="F26" s="119">
        <f>E26+D26</f>
        <v>0</v>
      </c>
      <c r="G26" s="119">
        <f>G25+G24+G23+G22+G21+G20+G19+G18+G17+G16+G15+G14+G13+G12+G11+G10+G9+G8+G7+G6</f>
        <v>0</v>
      </c>
      <c r="H26" s="119">
        <f>H25+H24+H23+H22+H21+H20+H19+H18+H17+H16+H15+H14+H13+H12+H11+H10+H9+H8+H7+H6</f>
        <v>0</v>
      </c>
      <c r="I26" s="119">
        <f>H26+G26</f>
        <v>0</v>
      </c>
      <c r="J26" s="120">
        <f>J25+J24+J23+J22+J21+J20+J19+J18+J17+J16+J15+J14+J13+J12+J11+J10+J9+J8+J7+J6</f>
        <v>0</v>
      </c>
    </row>
  </sheetData>
  <mergeCells count="10">
    <mergeCell ref="A26:B26"/>
    <mergeCell ref="A1:J1"/>
    <mergeCell ref="A2:J2"/>
    <mergeCell ref="A3:A5"/>
    <mergeCell ref="B3:B5"/>
    <mergeCell ref="C3:J3"/>
    <mergeCell ref="C4:C5"/>
    <mergeCell ref="D4:F4"/>
    <mergeCell ref="G4:I4"/>
    <mergeCell ref="J4:J5"/>
  </mergeCells>
  <pageMargins left="0.70866141732283472" right="0.70866141732283472" top="0.74803149606299213" bottom="0.74803149606299213" header="0.31496062992125984" footer="0.31496062992125984"/>
  <pageSetup scale="97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22"/>
  <sheetViews>
    <sheetView workbookViewId="0">
      <selection activeCell="O9" sqref="O9"/>
    </sheetView>
  </sheetViews>
  <sheetFormatPr defaultRowHeight="14.25" x14ac:dyDescent="0.2"/>
  <cols>
    <col min="1" max="1" width="17.125" customWidth="1"/>
    <col min="5" max="5" width="10.25" customWidth="1"/>
  </cols>
  <sheetData>
    <row r="1" spans="1:13" ht="29.25" customHeight="1" x14ac:dyDescent="0.55000000000000004">
      <c r="A1" s="313" t="s">
        <v>278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</row>
    <row r="2" spans="1:13" ht="35.25" customHeight="1" x14ac:dyDescent="0.2">
      <c r="A2" s="314" t="s">
        <v>297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3" ht="34.5" customHeight="1" x14ac:dyDescent="0.2">
      <c r="A3" s="315" t="s">
        <v>115</v>
      </c>
      <c r="B3" s="315" t="s">
        <v>279</v>
      </c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</row>
    <row r="4" spans="1:13" ht="22.5" x14ac:dyDescent="0.2">
      <c r="A4" s="315"/>
      <c r="B4" s="316" t="s">
        <v>116</v>
      </c>
      <c r="C4" s="316"/>
      <c r="D4" s="24" t="s">
        <v>117</v>
      </c>
      <c r="E4" s="317" t="s">
        <v>118</v>
      </c>
      <c r="F4" s="316" t="s">
        <v>119</v>
      </c>
      <c r="G4" s="316"/>
      <c r="H4" s="24" t="s">
        <v>120</v>
      </c>
      <c r="I4" s="320" t="s">
        <v>121</v>
      </c>
      <c r="J4" s="315" t="s">
        <v>122</v>
      </c>
      <c r="K4" s="315"/>
      <c r="L4" s="24" t="s">
        <v>120</v>
      </c>
      <c r="M4" s="317" t="s">
        <v>121</v>
      </c>
    </row>
    <row r="5" spans="1:13" ht="22.5" x14ac:dyDescent="0.2">
      <c r="A5" s="315"/>
      <c r="B5" s="323" t="s">
        <v>123</v>
      </c>
      <c r="C5" s="323"/>
      <c r="D5" s="25" t="s">
        <v>124</v>
      </c>
      <c r="E5" s="318"/>
      <c r="F5" s="323" t="s">
        <v>125</v>
      </c>
      <c r="G5" s="323"/>
      <c r="H5" s="25" t="s">
        <v>124</v>
      </c>
      <c r="I5" s="320"/>
      <c r="J5" s="315"/>
      <c r="K5" s="315"/>
      <c r="L5" s="25" t="s">
        <v>124</v>
      </c>
      <c r="M5" s="318"/>
    </row>
    <row r="6" spans="1:13" ht="22.5" x14ac:dyDescent="0.2">
      <c r="A6" s="315"/>
      <c r="B6" s="324"/>
      <c r="C6" s="324"/>
      <c r="D6" s="26"/>
      <c r="E6" s="318"/>
      <c r="F6" s="324"/>
      <c r="G6" s="324"/>
      <c r="H6" s="26"/>
      <c r="I6" s="320"/>
      <c r="J6" s="315"/>
      <c r="K6" s="315"/>
      <c r="L6" s="26"/>
      <c r="M6" s="318"/>
    </row>
    <row r="7" spans="1:13" ht="22.5" x14ac:dyDescent="0.2">
      <c r="A7" s="315"/>
      <c r="B7" s="27">
        <v>2565</v>
      </c>
      <c r="C7" s="27">
        <v>2566</v>
      </c>
      <c r="D7" s="23"/>
      <c r="E7" s="319"/>
      <c r="F7" s="27">
        <v>2565</v>
      </c>
      <c r="G7" s="27">
        <v>2566</v>
      </c>
      <c r="H7" s="23"/>
      <c r="I7" s="320"/>
      <c r="J7" s="27">
        <v>2565</v>
      </c>
      <c r="K7" s="27">
        <v>2566</v>
      </c>
      <c r="L7" s="23"/>
      <c r="M7" s="319"/>
    </row>
    <row r="8" spans="1:13" ht="30" customHeight="1" x14ac:dyDescent="0.2">
      <c r="A8" s="28" t="s">
        <v>271</v>
      </c>
      <c r="B8" s="325"/>
      <c r="C8" s="327"/>
      <c r="D8" s="329"/>
      <c r="E8" s="321" t="e">
        <v>#DIV/0!</v>
      </c>
      <c r="F8" s="325"/>
      <c r="G8" s="325"/>
      <c r="H8" s="331"/>
      <c r="I8" s="321"/>
      <c r="J8" s="325"/>
      <c r="K8" s="327"/>
      <c r="L8" s="329"/>
      <c r="M8" s="321" t="e">
        <v>#DIV/0!</v>
      </c>
    </row>
    <row r="9" spans="1:13" ht="26.25" customHeight="1" x14ac:dyDescent="0.55000000000000004">
      <c r="A9" s="29" t="s">
        <v>280</v>
      </c>
      <c r="B9" s="326"/>
      <c r="C9" s="328"/>
      <c r="D9" s="330"/>
      <c r="E9" s="322"/>
      <c r="F9" s="326"/>
      <c r="G9" s="326"/>
      <c r="H9" s="332"/>
      <c r="I9" s="322"/>
      <c r="J9" s="326"/>
      <c r="K9" s="328"/>
      <c r="L9" s="330"/>
      <c r="M9" s="322"/>
    </row>
    <row r="10" spans="1:13" ht="24.75" customHeight="1" x14ac:dyDescent="0.2">
      <c r="A10" s="28" t="s">
        <v>272</v>
      </c>
      <c r="B10" s="335"/>
      <c r="C10" s="325"/>
      <c r="D10" s="337"/>
      <c r="E10" s="317"/>
      <c r="F10" s="335"/>
      <c r="G10" s="325"/>
      <c r="H10" s="337"/>
      <c r="I10" s="333"/>
      <c r="J10" s="335"/>
      <c r="K10" s="325"/>
      <c r="L10" s="337"/>
      <c r="M10" s="333"/>
    </row>
    <row r="11" spans="1:13" ht="28.5" customHeight="1" x14ac:dyDescent="0.55000000000000004">
      <c r="A11" s="29" t="s">
        <v>281</v>
      </c>
      <c r="B11" s="336"/>
      <c r="C11" s="326"/>
      <c r="D11" s="338"/>
      <c r="E11" s="319"/>
      <c r="F11" s="336"/>
      <c r="G11" s="326"/>
      <c r="H11" s="339"/>
      <c r="I11" s="334"/>
      <c r="J11" s="336"/>
      <c r="K11" s="326"/>
      <c r="L11" s="338"/>
      <c r="M11" s="334"/>
    </row>
    <row r="12" spans="1:13" ht="25.5" customHeight="1" x14ac:dyDescent="0.2">
      <c r="A12" s="28" t="s">
        <v>273</v>
      </c>
      <c r="B12" s="335"/>
      <c r="C12" s="325"/>
      <c r="D12" s="340"/>
      <c r="E12" s="317"/>
      <c r="F12" s="335"/>
      <c r="G12" s="325"/>
      <c r="H12" s="337"/>
      <c r="I12" s="333"/>
      <c r="J12" s="335"/>
      <c r="K12" s="325"/>
      <c r="L12" s="340"/>
      <c r="M12" s="333"/>
    </row>
    <row r="13" spans="1:13" ht="26.25" customHeight="1" x14ac:dyDescent="0.55000000000000004">
      <c r="A13" s="29" t="s">
        <v>282</v>
      </c>
      <c r="B13" s="336"/>
      <c r="C13" s="326"/>
      <c r="D13" s="341"/>
      <c r="E13" s="319"/>
      <c r="F13" s="336"/>
      <c r="G13" s="326"/>
      <c r="H13" s="339"/>
      <c r="I13" s="334"/>
      <c r="J13" s="336"/>
      <c r="K13" s="326"/>
      <c r="L13" s="341"/>
      <c r="M13" s="334"/>
    </row>
    <row r="14" spans="1:13" ht="25.5" customHeight="1" x14ac:dyDescent="0.2">
      <c r="A14" s="28" t="s">
        <v>274</v>
      </c>
      <c r="B14" s="335"/>
      <c r="C14" s="325"/>
      <c r="D14" s="340"/>
      <c r="E14" s="317"/>
      <c r="F14" s="335"/>
      <c r="G14" s="325"/>
      <c r="H14" s="337"/>
      <c r="I14" s="333"/>
      <c r="J14" s="335"/>
      <c r="K14" s="325"/>
      <c r="L14" s="340"/>
      <c r="M14" s="333"/>
    </row>
    <row r="15" spans="1:13" ht="26.25" customHeight="1" x14ac:dyDescent="0.55000000000000004">
      <c r="A15" s="29" t="s">
        <v>283</v>
      </c>
      <c r="B15" s="336"/>
      <c r="C15" s="326"/>
      <c r="D15" s="341"/>
      <c r="E15" s="319"/>
      <c r="F15" s="336"/>
      <c r="G15" s="326"/>
      <c r="H15" s="338"/>
      <c r="I15" s="334"/>
      <c r="J15" s="336"/>
      <c r="K15" s="326"/>
      <c r="L15" s="341"/>
      <c r="M15" s="334"/>
    </row>
    <row r="16" spans="1:13" ht="23.25" customHeight="1" x14ac:dyDescent="0.2">
      <c r="A16" s="28" t="s">
        <v>275</v>
      </c>
      <c r="B16" s="335"/>
      <c r="C16" s="325"/>
      <c r="D16" s="340"/>
      <c r="E16" s="317"/>
      <c r="F16" s="335"/>
      <c r="G16" s="325"/>
      <c r="H16" s="337"/>
      <c r="I16" s="333"/>
      <c r="J16" s="335"/>
      <c r="K16" s="325"/>
      <c r="L16" s="340"/>
      <c r="M16" s="333"/>
    </row>
    <row r="17" spans="1:13" ht="25.5" customHeight="1" x14ac:dyDescent="0.55000000000000004">
      <c r="A17" s="29" t="s">
        <v>284</v>
      </c>
      <c r="B17" s="336"/>
      <c r="C17" s="326"/>
      <c r="D17" s="341"/>
      <c r="E17" s="319"/>
      <c r="F17" s="336"/>
      <c r="G17" s="326"/>
      <c r="H17" s="338"/>
      <c r="I17" s="334"/>
      <c r="J17" s="336"/>
      <c r="K17" s="326"/>
      <c r="L17" s="341"/>
      <c r="M17" s="334"/>
    </row>
    <row r="18" spans="1:13" ht="25.5" customHeight="1" x14ac:dyDescent="0.2">
      <c r="A18" s="28" t="s">
        <v>276</v>
      </c>
      <c r="B18" s="335"/>
      <c r="C18" s="325"/>
      <c r="D18" s="337"/>
      <c r="E18" s="317"/>
      <c r="F18" s="335"/>
      <c r="G18" s="325"/>
      <c r="H18" s="337"/>
      <c r="I18" s="333"/>
      <c r="J18" s="335"/>
      <c r="K18" s="325"/>
      <c r="L18" s="337"/>
      <c r="M18" s="333"/>
    </row>
    <row r="19" spans="1:13" ht="26.25" customHeight="1" x14ac:dyDescent="0.55000000000000004">
      <c r="A19" s="29" t="s">
        <v>285</v>
      </c>
      <c r="B19" s="336"/>
      <c r="C19" s="326"/>
      <c r="D19" s="338"/>
      <c r="E19" s="319"/>
      <c r="F19" s="336"/>
      <c r="G19" s="326"/>
      <c r="H19" s="338"/>
      <c r="I19" s="334"/>
      <c r="J19" s="336"/>
      <c r="K19" s="326"/>
      <c r="L19" s="338"/>
      <c r="M19" s="334"/>
    </row>
    <row r="20" spans="1:13" ht="25.5" customHeight="1" x14ac:dyDescent="0.2">
      <c r="A20" s="28" t="s">
        <v>286</v>
      </c>
      <c r="B20" s="335"/>
      <c r="C20" s="325"/>
      <c r="D20" s="340"/>
      <c r="E20" s="317"/>
      <c r="F20" s="335"/>
      <c r="G20" s="325"/>
      <c r="H20" s="337"/>
      <c r="I20" s="333"/>
      <c r="J20" s="335"/>
      <c r="K20" s="325"/>
      <c r="L20" s="340"/>
      <c r="M20" s="333"/>
    </row>
    <row r="21" spans="1:13" ht="27" customHeight="1" x14ac:dyDescent="0.55000000000000004">
      <c r="A21" s="29" t="s">
        <v>287</v>
      </c>
      <c r="B21" s="336"/>
      <c r="C21" s="326"/>
      <c r="D21" s="341"/>
      <c r="E21" s="319"/>
      <c r="F21" s="336"/>
      <c r="G21" s="326"/>
      <c r="H21" s="338"/>
      <c r="I21" s="334"/>
      <c r="J21" s="336"/>
      <c r="K21" s="326"/>
      <c r="L21" s="341"/>
      <c r="M21" s="334"/>
    </row>
    <row r="22" spans="1:13" ht="31.5" customHeight="1" x14ac:dyDescent="0.3">
      <c r="A22" s="30" t="s">
        <v>126</v>
      </c>
      <c r="B22" s="31"/>
      <c r="C22" s="31"/>
      <c r="D22" s="31"/>
      <c r="E22" s="32"/>
      <c r="F22" s="31"/>
      <c r="G22" s="31"/>
      <c r="H22" s="31"/>
      <c r="I22" s="32"/>
      <c r="J22" s="31"/>
      <c r="K22" s="31"/>
      <c r="L22" s="31"/>
      <c r="M22" s="32"/>
    </row>
  </sheetData>
  <mergeCells count="98">
    <mergeCell ref="B20:B21"/>
    <mergeCell ref="C20:C21"/>
    <mergeCell ref="D20:D21"/>
    <mergeCell ref="E20:E21"/>
    <mergeCell ref="L20:L21"/>
    <mergeCell ref="H20:H21"/>
    <mergeCell ref="I20:I21"/>
    <mergeCell ref="J20:J21"/>
    <mergeCell ref="M20:M21"/>
    <mergeCell ref="F20:F21"/>
    <mergeCell ref="G20:G21"/>
    <mergeCell ref="I18:I19"/>
    <mergeCell ref="J18:J19"/>
    <mergeCell ref="K18:K19"/>
    <mergeCell ref="K20:K21"/>
    <mergeCell ref="M18:M19"/>
    <mergeCell ref="G18:G19"/>
    <mergeCell ref="H18:H19"/>
    <mergeCell ref="L18:L19"/>
    <mergeCell ref="B18:B19"/>
    <mergeCell ref="C18:C19"/>
    <mergeCell ref="D18:D19"/>
    <mergeCell ref="E18:E19"/>
    <mergeCell ref="F18:F19"/>
    <mergeCell ref="M16:M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4:M1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2:M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0:M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8:M9"/>
    <mergeCell ref="B5:C5"/>
    <mergeCell ref="F5:G5"/>
    <mergeCell ref="B6:C6"/>
    <mergeCell ref="F6:G6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A1:M1"/>
    <mergeCell ref="A2:M2"/>
    <mergeCell ref="A3:A7"/>
    <mergeCell ref="B3:M3"/>
    <mergeCell ref="B4:C4"/>
    <mergeCell ref="E4:E7"/>
    <mergeCell ref="F4:G4"/>
    <mergeCell ref="I4:I7"/>
    <mergeCell ref="J4:K6"/>
    <mergeCell ref="M4:M7"/>
  </mergeCells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33"/>
  <sheetViews>
    <sheetView workbookViewId="0">
      <selection activeCell="I10" sqref="I10"/>
    </sheetView>
  </sheetViews>
  <sheetFormatPr defaultRowHeight="14.25" x14ac:dyDescent="0.2"/>
  <sheetData>
    <row r="1" spans="1:13" ht="20.25" x14ac:dyDescent="0.3">
      <c r="A1" s="342" t="s">
        <v>278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</row>
    <row r="2" spans="1:13" ht="20.25" x14ac:dyDescent="0.3">
      <c r="A2" s="342" t="s">
        <v>317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</row>
    <row r="3" spans="1:13" ht="20.25" x14ac:dyDescent="0.3">
      <c r="A3" s="343" t="s">
        <v>298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</row>
    <row r="4" spans="1:13" ht="20.25" x14ac:dyDescent="0.2">
      <c r="A4" s="344" t="s">
        <v>79</v>
      </c>
      <c r="B4" s="344" t="s">
        <v>200</v>
      </c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4"/>
    </row>
    <row r="5" spans="1:13" ht="20.25" x14ac:dyDescent="0.2">
      <c r="A5" s="344"/>
      <c r="B5" s="345" t="s">
        <v>116</v>
      </c>
      <c r="C5" s="345"/>
      <c r="D5" s="34" t="s">
        <v>117</v>
      </c>
      <c r="E5" s="345" t="s">
        <v>118</v>
      </c>
      <c r="F5" s="345" t="s">
        <v>119</v>
      </c>
      <c r="G5" s="345"/>
      <c r="H5" s="34" t="s">
        <v>120</v>
      </c>
      <c r="I5" s="344" t="s">
        <v>121</v>
      </c>
      <c r="J5" s="344" t="s">
        <v>122</v>
      </c>
      <c r="K5" s="344"/>
      <c r="L5" s="34" t="s">
        <v>120</v>
      </c>
      <c r="M5" s="345" t="s">
        <v>121</v>
      </c>
    </row>
    <row r="6" spans="1:13" ht="20.25" x14ac:dyDescent="0.2">
      <c r="A6" s="344"/>
      <c r="B6" s="346" t="s">
        <v>123</v>
      </c>
      <c r="C6" s="346"/>
      <c r="D6" s="35" t="s">
        <v>124</v>
      </c>
      <c r="E6" s="346"/>
      <c r="F6" s="346" t="s">
        <v>125</v>
      </c>
      <c r="G6" s="346"/>
      <c r="H6" s="35" t="s">
        <v>124</v>
      </c>
      <c r="I6" s="344"/>
      <c r="J6" s="344"/>
      <c r="K6" s="344"/>
      <c r="L6" s="35" t="s">
        <v>124</v>
      </c>
      <c r="M6" s="346"/>
    </row>
    <row r="7" spans="1:13" ht="20.25" x14ac:dyDescent="0.2">
      <c r="A7" s="344"/>
      <c r="B7" s="349"/>
      <c r="C7" s="349"/>
      <c r="D7" s="36"/>
      <c r="E7" s="346"/>
      <c r="F7" s="349"/>
      <c r="G7" s="349"/>
      <c r="H7" s="36"/>
      <c r="I7" s="344"/>
      <c r="J7" s="344"/>
      <c r="K7" s="344"/>
      <c r="L7" s="36"/>
      <c r="M7" s="346"/>
    </row>
    <row r="8" spans="1:13" ht="20.25" x14ac:dyDescent="0.2">
      <c r="A8" s="344"/>
      <c r="B8" s="46" t="s">
        <v>265</v>
      </c>
      <c r="C8" s="46" t="s">
        <v>266</v>
      </c>
      <c r="D8" s="37"/>
      <c r="E8" s="347"/>
      <c r="F8" s="46" t="s">
        <v>265</v>
      </c>
      <c r="G8" s="46" t="s">
        <v>266</v>
      </c>
      <c r="H8" s="37"/>
      <c r="I8" s="344"/>
      <c r="J8" s="46" t="s">
        <v>265</v>
      </c>
      <c r="K8" s="46" t="s">
        <v>266</v>
      </c>
      <c r="L8" s="37"/>
      <c r="M8" s="347"/>
    </row>
    <row r="9" spans="1:13" ht="20.25" x14ac:dyDescent="0.3">
      <c r="A9" s="48" t="s">
        <v>87</v>
      </c>
      <c r="B9" s="49"/>
      <c r="C9" s="52"/>
      <c r="D9" s="53"/>
      <c r="E9" s="47"/>
      <c r="F9" s="52"/>
      <c r="G9" s="52"/>
      <c r="H9" s="37"/>
      <c r="I9" s="46"/>
      <c r="J9" s="49"/>
      <c r="K9" s="52"/>
      <c r="L9" s="53"/>
      <c r="M9" s="47"/>
    </row>
    <row r="10" spans="1:13" ht="20.25" x14ac:dyDescent="0.3">
      <c r="A10" s="48" t="s">
        <v>88</v>
      </c>
      <c r="B10" s="50"/>
      <c r="C10" s="52"/>
      <c r="D10" s="53"/>
      <c r="E10" s="47"/>
      <c r="F10" s="52"/>
      <c r="G10" s="52"/>
      <c r="H10" s="37"/>
      <c r="I10" s="46"/>
      <c r="J10" s="50"/>
      <c r="K10" s="52"/>
      <c r="L10" s="53"/>
      <c r="M10" s="47"/>
    </row>
    <row r="11" spans="1:13" ht="20.25" x14ac:dyDescent="0.3">
      <c r="A11" s="48" t="s">
        <v>89</v>
      </c>
      <c r="B11" s="49"/>
      <c r="C11" s="52"/>
      <c r="D11" s="53"/>
      <c r="E11" s="47"/>
      <c r="F11" s="52"/>
      <c r="G11" s="52"/>
      <c r="H11" s="37"/>
      <c r="I11" s="46"/>
      <c r="J11" s="49"/>
      <c r="K11" s="52"/>
      <c r="L11" s="53"/>
      <c r="M11" s="47"/>
    </row>
    <row r="12" spans="1:13" ht="20.25" x14ac:dyDescent="0.2">
      <c r="A12" s="48" t="s">
        <v>90</v>
      </c>
      <c r="B12" s="51"/>
      <c r="C12" s="52"/>
      <c r="D12" s="53"/>
      <c r="E12" s="47"/>
      <c r="F12" s="52"/>
      <c r="G12" s="52"/>
      <c r="H12" s="37"/>
      <c r="I12" s="46"/>
      <c r="J12" s="51"/>
      <c r="K12" s="52"/>
      <c r="L12" s="53"/>
      <c r="M12" s="47"/>
    </row>
    <row r="13" spans="1:13" ht="20.25" x14ac:dyDescent="0.3">
      <c r="A13" s="48" t="s">
        <v>91</v>
      </c>
      <c r="B13" s="49"/>
      <c r="C13" s="52"/>
      <c r="D13" s="53"/>
      <c r="E13" s="47"/>
      <c r="F13" s="52"/>
      <c r="G13" s="52"/>
      <c r="H13" s="37"/>
      <c r="I13" s="46"/>
      <c r="J13" s="49"/>
      <c r="K13" s="52"/>
      <c r="L13" s="53"/>
      <c r="M13" s="47"/>
    </row>
    <row r="14" spans="1:13" ht="20.25" x14ac:dyDescent="0.3">
      <c r="A14" s="48" t="s">
        <v>92</v>
      </c>
      <c r="B14" s="49"/>
      <c r="C14" s="52"/>
      <c r="D14" s="53"/>
      <c r="E14" s="47"/>
      <c r="F14" s="52"/>
      <c r="G14" s="52"/>
      <c r="H14" s="37"/>
      <c r="I14" s="46"/>
      <c r="J14" s="49"/>
      <c r="K14" s="52"/>
      <c r="L14" s="53"/>
      <c r="M14" s="47"/>
    </row>
    <row r="15" spans="1:13" ht="20.25" x14ac:dyDescent="0.3">
      <c r="A15" s="48" t="s">
        <v>93</v>
      </c>
      <c r="B15" s="49"/>
      <c r="C15" s="52"/>
      <c r="D15" s="53"/>
      <c r="E15" s="47"/>
      <c r="F15" s="52"/>
      <c r="G15" s="52"/>
      <c r="H15" s="37"/>
      <c r="I15" s="46"/>
      <c r="J15" s="49"/>
      <c r="K15" s="52"/>
      <c r="L15" s="53"/>
      <c r="M15" s="47"/>
    </row>
    <row r="16" spans="1:13" ht="20.25" x14ac:dyDescent="0.3">
      <c r="A16" s="48" t="s">
        <v>94</v>
      </c>
      <c r="B16" s="49"/>
      <c r="C16" s="52"/>
      <c r="D16" s="53"/>
      <c r="E16" s="47"/>
      <c r="F16" s="52"/>
      <c r="G16" s="52"/>
      <c r="H16" s="37"/>
      <c r="I16" s="46"/>
      <c r="J16" s="49"/>
      <c r="K16" s="52"/>
      <c r="L16" s="53"/>
      <c r="M16" s="47"/>
    </row>
    <row r="17" spans="1:13" ht="20.25" x14ac:dyDescent="0.3">
      <c r="A17" s="48" t="s">
        <v>95</v>
      </c>
      <c r="B17" s="49"/>
      <c r="C17" s="52"/>
      <c r="D17" s="53"/>
      <c r="E17" s="47"/>
      <c r="F17" s="52"/>
      <c r="G17" s="52"/>
      <c r="H17" s="37"/>
      <c r="I17" s="46"/>
      <c r="J17" s="49"/>
      <c r="K17" s="52"/>
      <c r="L17" s="53"/>
      <c r="M17" s="47"/>
    </row>
    <row r="18" spans="1:13" ht="20.25" x14ac:dyDescent="0.3">
      <c r="A18" s="48" t="s">
        <v>96</v>
      </c>
      <c r="B18" s="49"/>
      <c r="C18" s="38"/>
      <c r="D18" s="54"/>
      <c r="E18" s="39"/>
      <c r="F18" s="38"/>
      <c r="G18" s="38"/>
      <c r="H18" s="39"/>
      <c r="I18" s="39"/>
      <c r="J18" s="49"/>
      <c r="K18" s="38"/>
      <c r="L18" s="54"/>
      <c r="M18" s="39"/>
    </row>
    <row r="19" spans="1:13" ht="20.25" x14ac:dyDescent="0.3">
      <c r="A19" s="48" t="s">
        <v>97</v>
      </c>
      <c r="B19" s="49"/>
      <c r="C19" s="38"/>
      <c r="D19" s="54"/>
      <c r="E19" s="39"/>
      <c r="F19" s="38"/>
      <c r="G19" s="38"/>
      <c r="H19" s="39"/>
      <c r="I19" s="39"/>
      <c r="J19" s="49"/>
      <c r="K19" s="38"/>
      <c r="L19" s="54"/>
      <c r="M19" s="39"/>
    </row>
    <row r="20" spans="1:13" ht="20.25" x14ac:dyDescent="0.3">
      <c r="A20" s="48" t="s">
        <v>98</v>
      </c>
      <c r="B20" s="49"/>
      <c r="C20" s="38"/>
      <c r="D20" s="54"/>
      <c r="E20" s="39"/>
      <c r="F20" s="38"/>
      <c r="G20" s="38"/>
      <c r="H20" s="39"/>
      <c r="I20" s="39"/>
      <c r="J20" s="49"/>
      <c r="K20" s="38"/>
      <c r="L20" s="54"/>
      <c r="M20" s="39"/>
    </row>
    <row r="21" spans="1:13" ht="20.25" x14ac:dyDescent="0.3">
      <c r="A21" s="48" t="s">
        <v>99</v>
      </c>
      <c r="B21" s="49"/>
      <c r="C21" s="40"/>
      <c r="D21" s="54"/>
      <c r="E21" s="39"/>
      <c r="F21" s="40"/>
      <c r="G21" s="40"/>
      <c r="H21" s="39"/>
      <c r="I21" s="39"/>
      <c r="J21" s="49"/>
      <c r="K21" s="40"/>
      <c r="L21" s="54"/>
      <c r="M21" s="39"/>
    </row>
    <row r="22" spans="1:13" ht="37.5" x14ac:dyDescent="0.3">
      <c r="A22" s="48" t="s">
        <v>100</v>
      </c>
      <c r="B22" s="49"/>
      <c r="C22" s="40"/>
      <c r="D22" s="54"/>
      <c r="E22" s="39"/>
      <c r="F22" s="40"/>
      <c r="G22" s="40"/>
      <c r="H22" s="39"/>
      <c r="I22" s="39"/>
      <c r="J22" s="49"/>
      <c r="K22" s="40"/>
      <c r="L22" s="54"/>
      <c r="M22" s="39"/>
    </row>
    <row r="23" spans="1:13" ht="20.25" x14ac:dyDescent="0.3">
      <c r="A23" s="48" t="s">
        <v>101</v>
      </c>
      <c r="B23" s="49"/>
      <c r="C23" s="40"/>
      <c r="D23" s="54"/>
      <c r="E23" s="39"/>
      <c r="F23" s="40"/>
      <c r="G23" s="40"/>
      <c r="H23" s="39"/>
      <c r="I23" s="39"/>
      <c r="J23" s="49"/>
      <c r="K23" s="40"/>
      <c r="L23" s="54"/>
      <c r="M23" s="39"/>
    </row>
    <row r="24" spans="1:13" ht="20.25" x14ac:dyDescent="0.3">
      <c r="A24" s="48" t="s">
        <v>102</v>
      </c>
      <c r="B24" s="49"/>
      <c r="C24" s="38"/>
      <c r="D24" s="54"/>
      <c r="E24" s="39"/>
      <c r="F24" s="38"/>
      <c r="G24" s="38"/>
      <c r="H24" s="39"/>
      <c r="I24" s="39"/>
      <c r="J24" s="49"/>
      <c r="K24" s="38"/>
      <c r="L24" s="54"/>
      <c r="M24" s="39"/>
    </row>
    <row r="25" spans="1:13" ht="20.25" x14ac:dyDescent="0.3">
      <c r="A25" s="48" t="s">
        <v>103</v>
      </c>
      <c r="B25" s="49"/>
      <c r="C25" s="38"/>
      <c r="D25" s="54"/>
      <c r="E25" s="39"/>
      <c r="F25" s="38"/>
      <c r="G25" s="38"/>
      <c r="H25" s="39"/>
      <c r="I25" s="39"/>
      <c r="J25" s="49"/>
      <c r="K25" s="38"/>
      <c r="L25" s="54"/>
      <c r="M25" s="39"/>
    </row>
    <row r="26" spans="1:13" ht="20.25" x14ac:dyDescent="0.3">
      <c r="A26" s="48" t="s">
        <v>104</v>
      </c>
      <c r="B26" s="49"/>
      <c r="C26" s="38"/>
      <c r="D26" s="54"/>
      <c r="E26" s="39"/>
      <c r="F26" s="38"/>
      <c r="G26" s="38"/>
      <c r="H26" s="39"/>
      <c r="I26" s="39"/>
      <c r="J26" s="49"/>
      <c r="K26" s="38"/>
      <c r="L26" s="54"/>
      <c r="M26" s="39"/>
    </row>
    <row r="27" spans="1:13" ht="20.25" x14ac:dyDescent="0.3">
      <c r="A27" s="48" t="s">
        <v>105</v>
      </c>
      <c r="B27" s="49"/>
      <c r="C27" s="38"/>
      <c r="D27" s="54"/>
      <c r="E27" s="39"/>
      <c r="F27" s="38"/>
      <c r="G27" s="38"/>
      <c r="H27" s="39"/>
      <c r="I27" s="39"/>
      <c r="J27" s="49"/>
      <c r="K27" s="38"/>
      <c r="L27" s="54"/>
      <c r="M27" s="39"/>
    </row>
    <row r="28" spans="1:13" ht="20.25" x14ac:dyDescent="0.3">
      <c r="A28" s="48" t="s">
        <v>106</v>
      </c>
      <c r="B28" s="49"/>
      <c r="C28" s="38"/>
      <c r="D28" s="54"/>
      <c r="E28" s="39"/>
      <c r="F28" s="38"/>
      <c r="G28" s="38"/>
      <c r="H28" s="39"/>
      <c r="I28" s="39"/>
      <c r="J28" s="49"/>
      <c r="K28" s="38"/>
      <c r="L28" s="54"/>
      <c r="M28" s="39"/>
    </row>
    <row r="29" spans="1:13" ht="20.25" x14ac:dyDescent="0.3">
      <c r="A29" s="41" t="s">
        <v>127</v>
      </c>
      <c r="B29" s="42">
        <v>0</v>
      </c>
      <c r="C29" s="42">
        <v>0</v>
      </c>
      <c r="D29" s="55"/>
      <c r="E29" s="39"/>
      <c r="F29" s="42">
        <v>0</v>
      </c>
      <c r="G29" s="42">
        <v>0</v>
      </c>
      <c r="H29" s="39"/>
      <c r="I29" s="39"/>
      <c r="J29" s="42">
        <v>0</v>
      </c>
      <c r="K29" s="42">
        <v>0</v>
      </c>
      <c r="L29" s="55"/>
      <c r="M29" s="41"/>
    </row>
    <row r="31" spans="1:13" ht="18.75" x14ac:dyDescent="0.3">
      <c r="A31" s="33"/>
      <c r="B31" s="350" t="s">
        <v>128</v>
      </c>
      <c r="C31" s="350"/>
      <c r="D31" s="350"/>
      <c r="E31" s="43"/>
      <c r="F31" s="350"/>
      <c r="G31" s="350"/>
      <c r="H31" s="350"/>
      <c r="I31" s="33"/>
      <c r="J31" s="33"/>
      <c r="K31" s="33"/>
      <c r="L31" s="33"/>
      <c r="M31" s="33"/>
    </row>
    <row r="32" spans="1:13" ht="18.75" x14ac:dyDescent="0.3">
      <c r="A32" s="33"/>
      <c r="B32" s="44" t="s">
        <v>129</v>
      </c>
      <c r="C32" s="44"/>
      <c r="D32" s="44"/>
      <c r="E32" s="45"/>
      <c r="F32" s="44" t="s">
        <v>130</v>
      </c>
      <c r="G32" s="44"/>
      <c r="H32" s="44"/>
      <c r="I32" s="33"/>
      <c r="J32" s="33"/>
      <c r="K32" s="33"/>
      <c r="L32" s="33"/>
      <c r="M32" s="33"/>
    </row>
    <row r="33" spans="1:8" ht="18.75" x14ac:dyDescent="0.3">
      <c r="A33" s="33"/>
      <c r="B33" s="44" t="s">
        <v>131</v>
      </c>
      <c r="C33" s="44"/>
      <c r="D33" s="44"/>
      <c r="E33" s="45"/>
      <c r="F33" s="348" t="s">
        <v>132</v>
      </c>
      <c r="G33" s="348"/>
      <c r="H33" s="348"/>
    </row>
  </sheetData>
  <mergeCells count="18">
    <mergeCell ref="F33:H33"/>
    <mergeCell ref="M5:M8"/>
    <mergeCell ref="B6:C6"/>
    <mergeCell ref="F6:G6"/>
    <mergeCell ref="B7:C7"/>
    <mergeCell ref="F7:G7"/>
    <mergeCell ref="B31:D31"/>
    <mergeCell ref="F31:H31"/>
    <mergeCell ref="A1:M1"/>
    <mergeCell ref="A2:M2"/>
    <mergeCell ref="A3:M3"/>
    <mergeCell ref="A4:A8"/>
    <mergeCell ref="B4:M4"/>
    <mergeCell ref="B5:C5"/>
    <mergeCell ref="E5:E8"/>
    <mergeCell ref="F5:G5"/>
    <mergeCell ref="I5:I8"/>
    <mergeCell ref="J5:K7"/>
  </mergeCells>
  <pageMargins left="0.70866141732283472" right="0.70866141732283472" top="0.74803149606299213" bottom="0.74803149606299213" header="0.31496062992125984" footer="0.31496062992125984"/>
  <pageSetup scale="73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17"/>
  <sheetViews>
    <sheetView workbookViewId="0">
      <selection activeCell="A2" sqref="A2:L2"/>
    </sheetView>
  </sheetViews>
  <sheetFormatPr defaultRowHeight="14.25" x14ac:dyDescent="0.2"/>
  <cols>
    <col min="5" max="5" width="9" style="56"/>
    <col min="12" max="12" width="13" customWidth="1"/>
  </cols>
  <sheetData>
    <row r="1" spans="1:12" ht="22.5" x14ac:dyDescent="0.55000000000000004">
      <c r="A1" s="351" t="s">
        <v>133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</row>
    <row r="2" spans="1:12" ht="22.5" x14ac:dyDescent="0.55000000000000004">
      <c r="A2" s="313" t="s">
        <v>299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</row>
    <row r="3" spans="1:12" ht="56.25" x14ac:dyDescent="0.2">
      <c r="A3" s="59" t="s">
        <v>107</v>
      </c>
      <c r="B3" s="59" t="s">
        <v>115</v>
      </c>
      <c r="C3" s="59" t="s">
        <v>134</v>
      </c>
      <c r="D3" s="59" t="s">
        <v>135</v>
      </c>
      <c r="E3" s="59" t="s">
        <v>136</v>
      </c>
      <c r="F3" s="60" t="s">
        <v>201</v>
      </c>
      <c r="G3" s="60" t="s">
        <v>137</v>
      </c>
      <c r="H3" s="60" t="s">
        <v>138</v>
      </c>
      <c r="I3" s="60" t="s">
        <v>139</v>
      </c>
      <c r="J3" s="60" t="s">
        <v>140</v>
      </c>
      <c r="K3" s="60" t="s">
        <v>141</v>
      </c>
      <c r="L3" s="58" t="s">
        <v>142</v>
      </c>
    </row>
    <row r="4" spans="1:12" ht="22.5" x14ac:dyDescent="0.55000000000000004">
      <c r="A4" s="64">
        <v>1</v>
      </c>
      <c r="B4" s="66" t="s">
        <v>143</v>
      </c>
      <c r="C4" s="66" t="s">
        <v>143</v>
      </c>
      <c r="D4" s="66" t="s">
        <v>143</v>
      </c>
      <c r="E4" s="66" t="s">
        <v>143</v>
      </c>
      <c r="F4" s="66" t="s">
        <v>143</v>
      </c>
      <c r="G4" s="66" t="s">
        <v>143</v>
      </c>
      <c r="H4" s="66" t="s">
        <v>143</v>
      </c>
      <c r="I4" s="66" t="s">
        <v>143</v>
      </c>
      <c r="J4" s="66" t="s">
        <v>143</v>
      </c>
      <c r="K4" s="66" t="s">
        <v>143</v>
      </c>
      <c r="L4" s="61"/>
    </row>
    <row r="5" spans="1:12" ht="22.5" x14ac:dyDescent="0.55000000000000004">
      <c r="A5" s="64"/>
      <c r="B5" s="62"/>
      <c r="C5" s="64"/>
      <c r="D5" s="62"/>
      <c r="E5" s="62"/>
      <c r="F5" s="63"/>
      <c r="G5" s="61"/>
      <c r="H5" s="61"/>
      <c r="I5" s="63"/>
      <c r="J5" s="61"/>
      <c r="K5" s="63"/>
      <c r="L5" s="61"/>
    </row>
    <row r="6" spans="1:12" ht="22.5" x14ac:dyDescent="0.55000000000000004">
      <c r="A6" s="64"/>
      <c r="B6" s="62"/>
      <c r="C6" s="64"/>
      <c r="D6" s="62"/>
      <c r="E6" s="62"/>
      <c r="F6" s="63"/>
      <c r="G6" s="61"/>
      <c r="H6" s="61"/>
      <c r="I6" s="63"/>
      <c r="J6" s="61"/>
      <c r="K6" s="63"/>
      <c r="L6" s="61"/>
    </row>
    <row r="7" spans="1:12" ht="22.5" x14ac:dyDescent="0.55000000000000004">
      <c r="A7" s="64"/>
      <c r="B7" s="62"/>
      <c r="C7" s="64"/>
      <c r="D7" s="62"/>
      <c r="E7" s="62"/>
      <c r="F7" s="63"/>
      <c r="G7" s="61"/>
      <c r="H7" s="61"/>
      <c r="I7" s="63"/>
      <c r="J7" s="61"/>
      <c r="K7" s="63"/>
      <c r="L7" s="61"/>
    </row>
    <row r="8" spans="1:12" ht="22.5" x14ac:dyDescent="0.55000000000000004">
      <c r="A8" s="64"/>
      <c r="B8" s="62"/>
      <c r="C8" s="65"/>
      <c r="D8" s="62"/>
      <c r="E8" s="62"/>
      <c r="F8" s="61"/>
      <c r="G8" s="61"/>
      <c r="H8" s="61"/>
      <c r="I8" s="63"/>
      <c r="J8" s="61"/>
      <c r="K8" s="63"/>
      <c r="L8" s="61"/>
    </row>
    <row r="9" spans="1:12" ht="22.5" x14ac:dyDescent="0.55000000000000004">
      <c r="A9" s="62"/>
      <c r="B9" s="62"/>
      <c r="C9" s="62"/>
      <c r="D9" s="62"/>
      <c r="E9" s="62"/>
      <c r="F9" s="61"/>
      <c r="G9" s="61"/>
      <c r="H9" s="61"/>
      <c r="I9" s="61"/>
      <c r="J9" s="61"/>
      <c r="K9" s="61"/>
      <c r="L9" s="61"/>
    </row>
    <row r="10" spans="1:12" ht="22.5" x14ac:dyDescent="0.55000000000000004">
      <c r="A10" s="62"/>
      <c r="B10" s="62"/>
      <c r="C10" s="62"/>
      <c r="D10" s="62"/>
      <c r="E10" s="62"/>
      <c r="F10" s="61"/>
      <c r="G10" s="61"/>
      <c r="H10" s="61"/>
      <c r="I10" s="61"/>
      <c r="J10" s="61"/>
      <c r="K10" s="61"/>
      <c r="L10" s="61"/>
    </row>
    <row r="11" spans="1:12" ht="22.5" x14ac:dyDescent="0.55000000000000004">
      <c r="A11" s="62"/>
      <c r="B11" s="62"/>
      <c r="C11" s="62"/>
      <c r="D11" s="62"/>
      <c r="E11" s="62"/>
      <c r="F11" s="61"/>
      <c r="G11" s="61"/>
      <c r="H11" s="61"/>
      <c r="I11" s="61"/>
      <c r="J11" s="61"/>
      <c r="K11" s="61"/>
      <c r="L11" s="61"/>
    </row>
    <row r="12" spans="1:12" ht="22.5" x14ac:dyDescent="0.55000000000000004">
      <c r="A12" s="62"/>
      <c r="B12" s="62"/>
      <c r="C12" s="62"/>
      <c r="D12" s="62"/>
      <c r="E12" s="62"/>
      <c r="F12" s="61"/>
      <c r="G12" s="61"/>
      <c r="H12" s="61"/>
      <c r="I12" s="61"/>
      <c r="J12" s="61"/>
      <c r="K12" s="61"/>
      <c r="L12" s="61"/>
    </row>
    <row r="13" spans="1:12" ht="22.5" x14ac:dyDescent="0.55000000000000004">
      <c r="A13" s="62"/>
      <c r="B13" s="62"/>
      <c r="C13" s="62"/>
      <c r="D13" s="62"/>
      <c r="E13" s="62"/>
      <c r="F13" s="61"/>
      <c r="G13" s="61"/>
      <c r="H13" s="61"/>
      <c r="I13" s="61"/>
      <c r="J13" s="61"/>
      <c r="K13" s="61"/>
      <c r="L13" s="61"/>
    </row>
    <row r="14" spans="1:12" ht="22.5" x14ac:dyDescent="0.55000000000000004">
      <c r="A14" s="62"/>
      <c r="B14" s="62"/>
      <c r="C14" s="62"/>
      <c r="D14" s="62"/>
      <c r="E14" s="62"/>
      <c r="F14" s="61"/>
      <c r="G14" s="61"/>
      <c r="H14" s="61"/>
      <c r="I14" s="61"/>
      <c r="J14" s="61"/>
      <c r="K14" s="61"/>
      <c r="L14" s="61"/>
    </row>
    <row r="16" spans="1:12" ht="22.5" x14ac:dyDescent="0.55000000000000004">
      <c r="A16" s="57" t="s">
        <v>144</v>
      </c>
      <c r="B16" s="56"/>
      <c r="C16" s="56"/>
      <c r="D16" s="56"/>
      <c r="F16" s="56"/>
      <c r="G16" s="56"/>
      <c r="H16" s="56"/>
      <c r="I16" s="56"/>
      <c r="J16" s="56"/>
      <c r="K16" s="56"/>
      <c r="L16" s="56"/>
    </row>
    <row r="17" spans="1:1" ht="22.5" x14ac:dyDescent="0.55000000000000004">
      <c r="A17" s="57" t="s">
        <v>145</v>
      </c>
    </row>
  </sheetData>
  <mergeCells count="2">
    <mergeCell ref="A2:L2"/>
    <mergeCell ref="A1:L1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</vt:i4>
      </vt:variant>
    </vt:vector>
  </HeadingPairs>
  <TitlesOfParts>
    <vt:vector size="14" baseType="lpstr">
      <vt:lpstr>จร.1</vt:lpstr>
      <vt:lpstr>ปภ.2</vt:lpstr>
      <vt:lpstr>จร.2</vt:lpstr>
      <vt:lpstr>จร.2 สะสม</vt:lpstr>
      <vt:lpstr>จร.2-1 แยก สภ.</vt:lpstr>
      <vt:lpstr>จร.3</vt:lpstr>
      <vt:lpstr>จร.3 สะสม</vt:lpstr>
      <vt:lpstr>จร.3-1 แยก สภ.</vt:lpstr>
      <vt:lpstr>จร.3-2 กรณีเสียชีวิต</vt:lpstr>
      <vt:lpstr>แบบ ปป.2ยึดรถสะสม</vt:lpstr>
      <vt:lpstr>แบบ ปป.2-1ยึดรถแยก สภ.</vt:lpstr>
      <vt:lpstr>รายชื่อผู้รับผิดชอบรายงาน</vt:lpstr>
      <vt:lpstr>Sheet1</vt:lpstr>
      <vt:lpstr>ปภ.2!แบบ_ปภ.บอ2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Administrator</cp:lastModifiedBy>
  <cp:lastPrinted>2022-04-01T02:53:16Z</cp:lastPrinted>
  <dcterms:created xsi:type="dcterms:W3CDTF">2020-04-09T08:05:23Z</dcterms:created>
  <dcterms:modified xsi:type="dcterms:W3CDTF">2023-04-28T12:18:16Z</dcterms:modified>
</cp:coreProperties>
</file>